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Titles" localSheetId="4">'2'!$1:$40</definedName>
    <definedName name="_xlnm.Print_Area" localSheetId="5">'2-1'!$A$1:$AI$24</definedName>
    <definedName name="_xlnm.Print_Area" localSheetId="6">'3'!$A$1:$DH$16</definedName>
    <definedName name="_xlnm.Print_Area" localSheetId="7">'3-1'!$A$1:$G$32</definedName>
    <definedName name="_xlnm.Print_Titles" localSheetId="7">'3-1'!$1:$6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<sst xmlns="http://schemas.openxmlformats.org/spreadsheetml/2006/main" count="1197" uniqueCount="347">
  <si>
    <t>白马镇财政所</t>
  </si>
  <si>
    <t>2021年部门预算</t>
  </si>
  <si>
    <t>报送日期：     年   月   日</t>
  </si>
  <si>
    <t>表1</t>
  </si>
  <si>
    <t>部门收支总表</t>
  </si>
  <si>
    <t>单位名称： 白马镇财政所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</si>
  <si>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</si>
  <si>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</si>
  <si>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</si>
  <si>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</si>
  <si>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</si>
  <si>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</si>
  <si>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</si>
  <si>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</si>
  <si>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</si>
  <si>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</si>
  <si>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</si>
  <si>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</si>
  <si>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</si>
  <si>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</si>
  <si>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</si>
  <si>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</si>
  <si>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</si>
  <si>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</si>
  <si>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</si>
  <si>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</si>
  <si>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</si>
  <si>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</si>
  <si>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</si>
  <si>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</si>
  <si>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</si>
  <si>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</si>
  <si>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</si>
  <si>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</si>
  <si>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</si>
  <si>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</si>
  <si>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</si>
  <si>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</si>
  <si>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</si>
  <si>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</si>
  <si>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</si>
  <si>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</si>
  <si>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</si>
  <si>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</si>
  <si>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</si>
  <si>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</si>
  <si>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</si>
  <si>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</si>
  <si>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</si>
  <si>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</si>
  <si>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</si>
  <si>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</si>
  <si>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</si>
  <si>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</si>
  <si>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</si>
  <si>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</si>
  <si>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</si>
  <si>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</si>
  <si>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</si>
  <si>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</si>
  <si>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</si>
  <si>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</si>
  <si>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</si>
  <si>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</si>
  <si>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</si>
  <si>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</si>
  <si>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</si>
  <si>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</si>
  <si>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</si>
  <si>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</si>
  <si>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</si>
  <si>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</si>
  <si>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</si>
  <si>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</si>
  <si>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</si>
  <si>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</si>
  <si>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</si>
  <si>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</si>
  <si>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</si>
  <si>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</si>
  <si>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</si>
  <si>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</si>
  <si>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</si>
  <si>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</si>
  <si>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</si>
  <si>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</si>
  <si>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</si>
  <si>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</si>
  <si>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</si>
  <si>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</si>
  <si>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</si>
  <si>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</si>
  <si>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</si>
  <si>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</si>
  <si>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</si>
  <si>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</si>
  <si>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</si>
  <si>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</si>
  <si>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</si>
  <si>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</si>
  <si>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</si>
  <si>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</si>
  <si>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</si>
  <si>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</si>
  <si>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</si>
  <si>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</si>
  <si>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</si>
  <si>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</si>
  <si>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</si>
  <si>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</si>
  <si>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</si>
  <si>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</si>
  <si>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</si>
  <si>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</si>
  <si>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</si>
  <si>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</si>
  <si>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</si>
  <si>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</si>
  <si>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</si>
  <si>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</si>
  <si>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</si>
  <si>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</si>
  <si>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</si>
  <si>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</si>
  <si>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</si>
  <si>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</si>
  <si>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</si>
  <si>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</si>
  <si>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</si>
  <si>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</si>
  <si>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</si>
  <si>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</si>
  <si>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</si>
  <si>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</si>
  <si>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</si>
  <si>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</si>
  <si>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</si>
  <si>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</si>
  <si>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</si>
  <si>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</si>
  <si>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</si>
  <si>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</si>
  <si>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</si>
  <si>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</si>
  <si>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</si>
  <si>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</si>
  <si>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</si>
  <si>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</si>
  <si>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</si>
  <si>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</si>
  <si>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</si>
  <si>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</si>
  <si>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</si>
  <si>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</si>
  <si>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</si>
  <si>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</si>
  <si>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</si>
  <si>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</si>
  <si>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</si>
  <si>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</si>
  <si>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</si>
  <si>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</si>
  <si>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</si>
  <si>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</si>
  <si>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</si>
  <si>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919026</t>
  </si>
  <si>
    <t>501</t>
  </si>
  <si>
    <t xml:space="preserve">  机关工资福利支出</t>
  </si>
  <si>
    <t xml:space="preserve">  501</t>
  </si>
  <si>
    <t xml:space="preserve">  919026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</si>
  <si>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</si>
  <si>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</si>
  <si>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</si>
  <si>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</si>
  <si>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</si>
  <si>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</si>
  <si>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</si>
  <si>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</si>
  <si>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</si>
  <si>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</si>
  <si>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</si>
  <si>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</si>
  <si>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</si>
  <si>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</si>
  <si>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</si>
  <si>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</si>
  <si>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</si>
  <si>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</si>
  <si>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</si>
  <si>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</si>
  <si>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</si>
  <si>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</si>
  <si>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</si>
  <si>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</si>
  <si>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</si>
  <si>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</si>
  <si>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</si>
  <si>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</si>
  <si>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</si>
  <si>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</si>
  <si>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</si>
  <si>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</si>
  <si>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</si>
  <si>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</si>
  <si>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</si>
  <si>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</si>
  <si>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</si>
  <si>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</si>
  <si>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</si>
  <si>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</si>
  <si>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</si>
  <si>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</si>
  <si>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</si>
  <si>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</si>
  <si>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</si>
  <si>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</si>
  <si>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</si>
  <si>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</si>
  <si>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</si>
  <si>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</si>
  <si>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</si>
  <si>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</si>
  <si>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</si>
  <si>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</si>
  <si>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</si>
  <si>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</si>
  <si>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</si>
  <si>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</si>
  <si>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</si>
  <si>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</si>
  <si>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</si>
  <si>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</si>
  <si>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</si>
  <si>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</si>
  <si>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</si>
  <si>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</si>
  <si>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</si>
  <si>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</si>
  <si>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</si>
  <si>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</si>
  <si>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</si>
  <si>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</si>
  <si>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</si>
  <si>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</si>
  <si>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</si>
  <si>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</si>
  <si>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</si>
  <si>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</si>
  <si>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</si>
  <si>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</si>
  <si>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</si>
  <si>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</si>
  <si>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</si>
  <si>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</si>
  <si>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</si>
  <si>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</si>
  <si>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</si>
  <si>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</si>
  <si>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</si>
  <si>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</si>
  <si>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</si>
  <si>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</si>
  <si>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</si>
  <si>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</si>
  <si>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</si>
  <si>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</si>
  <si>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</si>
  <si>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</si>
  <si>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</si>
  <si>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</si>
  <si>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</si>
  <si>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</si>
  <si>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</si>
  <si>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</si>
  <si>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</si>
  <si>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</si>
  <si>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</si>
  <si>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</si>
  <si>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</si>
  <si>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</si>
  <si>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</si>
  <si>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</si>
  <si>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</si>
  <si>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</si>
  <si>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</si>
  <si>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</si>
  <si>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</si>
  <si>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</si>
  <si>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</si>
  <si>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</si>
  <si>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</si>
  <si>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</si>
  <si>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</si>
  <si>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10</t>
  </si>
  <si>
    <t>职工基本医疗保险缴费</t>
  </si>
  <si>
    <t>08</t>
  </si>
  <si>
    <t>13</t>
  </si>
  <si>
    <t>302</t>
  </si>
  <si>
    <t>26</t>
  </si>
  <si>
    <t>07</t>
  </si>
  <si>
    <t>公务员医疗补助缴费</t>
  </si>
  <si>
    <t>15</t>
  </si>
  <si>
    <t>28</t>
  </si>
  <si>
    <t>维修(护)费</t>
  </si>
  <si>
    <t>303</t>
  </si>
  <si>
    <t>27</t>
  </si>
  <si>
    <t>17</t>
  </si>
  <si>
    <t>39</t>
  </si>
  <si>
    <t>16</t>
  </si>
  <si>
    <t>医疗费补助</t>
  </si>
  <si>
    <t>12</t>
  </si>
  <si>
    <t>04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</si>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</sst>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2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9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5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60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7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9"/>
      <c r="F1" s="14"/>
      <c r="G1" s="14"/>
      <c r="H1" s="10" t="s">
        <v>315</v>
      </c>
    </row>
    <row r="2" spans="1:8" ht="25.5" customHeight="1">
      <c r="A2" s="11" t="s">
        <v>316</v>
      </c>
      <c r="B2" s="11"/>
      <c r="C2" s="11"/>
      <c r="D2" s="11"/>
      <c r="E2" s="11"/>
      <c r="F2" s="11"/>
      <c r="G2" s="11"/>
      <c r="H2" s="11"/>
    </row>
    <row r="3" spans="1:8" ht="19.5" customHeight="1">
      <c r="A3" s="170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6" t="s">
        <v>317</v>
      </c>
      <c r="B4" s="166" t="s">
        <v>318</v>
      </c>
      <c r="C4" s="155" t="s">
        <v>319</v>
      </c>
      <c r="D4" s="155"/>
      <c r="E4" s="168"/>
      <c r="F4" s="168"/>
      <c r="G4" s="168"/>
      <c r="H4" s="155"/>
    </row>
    <row r="5" spans="1:8" ht="19.5" customHeight="1">
      <c r="A5" s="166"/>
      <c r="B5" s="166"/>
      <c r="C5" s="171" t="s">
        <v>60</v>
      </c>
      <c r="D5" s="172" t="s">
        <v>228</v>
      </c>
      <c r="E5" s="150" t="s">
        <v>320</v>
      </c>
      <c r="F5" s="151"/>
      <c r="G5" s="152"/>
      <c r="H5" s="173" t="s">
        <v>233</v>
      </c>
    </row>
    <row r="6" spans="1:8" ht="33.75" customHeight="1">
      <c r="A6" s="67"/>
      <c r="B6" s="67"/>
      <c r="C6" s="174"/>
      <c r="D6" s="68"/>
      <c r="E6" s="175" t="s">
        <v>76</v>
      </c>
      <c r="F6" s="176" t="s">
        <v>321</v>
      </c>
      <c r="G6" s="177" t="s">
        <v>322</v>
      </c>
      <c r="H6" s="160"/>
    </row>
    <row r="7" spans="1:8" ht="19.5" customHeight="1">
      <c r="A7" s="73" t="s">
        <v>20</v>
      </c>
      <c r="B7" s="178" t="s">
        <v>60</v>
      </c>
      <c r="C7" s="74">
        <f>SUM(D7,E7,H7)</f>
        <v>35000</v>
      </c>
      <c r="D7" s="75">
        <v>0</v>
      </c>
      <c r="E7" s="75">
        <f>SUM(F7,G7)</f>
        <v>0</v>
      </c>
      <c r="F7" s="75">
        <v>0</v>
      </c>
      <c r="G7" s="179">
        <v>0</v>
      </c>
      <c r="H7" s="180">
        <v>35000</v>
      </c>
    </row>
    <row r="8" spans="1:8" ht="19.5" customHeight="1">
      <c r="A8" s="73" t="s">
        <v>84</v>
      </c>
      <c r="B8" s="178" t="s">
        <v>85</v>
      </c>
      <c r="C8" s="74">
        <f>SUM(D8,E8,H8)</f>
        <v>35000</v>
      </c>
      <c r="D8" s="75">
        <v>0</v>
      </c>
      <c r="E8" s="75">
        <f>SUM(F8,G8)</f>
        <v>0</v>
      </c>
      <c r="F8" s="75">
        <v>0</v>
      </c>
      <c r="G8" s="179">
        <v>0</v>
      </c>
      <c r="H8" s="180">
        <v>35000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6" t="s">
        <v>323</v>
      </c>
    </row>
    <row r="2" spans="1:8" ht="19.5" customHeight="1">
      <c r="A2" s="11" t="s">
        <v>324</v>
      </c>
      <c r="B2" s="11"/>
      <c r="C2" s="11"/>
      <c r="D2" s="11"/>
      <c r="E2" s="11"/>
      <c r="F2" s="11"/>
      <c r="G2" s="11"/>
      <c r="H2" s="11"/>
    </row>
    <row r="3" spans="1:8" ht="19.5" customHeight="1">
      <c r="A3" s="137" t="s">
        <v>5</v>
      </c>
      <c r="B3" s="41"/>
      <c r="C3" s="41"/>
      <c r="D3" s="41"/>
      <c r="E3" s="41"/>
      <c r="F3" s="181"/>
      <c r="G3" s="181"/>
      <c r="H3" s="10" t="s">
        <v>6</v>
      </c>
    </row>
    <row r="4" spans="1:8" ht="19.5" customHeight="1">
      <c r="A4" s="45" t="s">
        <v>59</v>
      </c>
      <c r="B4" s="46"/>
      <c r="C4" s="46"/>
      <c r="D4" s="46"/>
      <c r="E4" s="47"/>
      <c r="F4" s="182" t="s">
        <v>325</v>
      </c>
      <c r="G4" s="155"/>
      <c r="H4" s="155"/>
    </row>
    <row r="5" spans="1:8" ht="19.5" customHeight="1">
      <c r="A5" s="45" t="s">
        <v>68</v>
      </c>
      <c r="B5" s="46"/>
      <c r="C5" s="47"/>
      <c r="D5" s="183" t="s">
        <v>69</v>
      </c>
      <c r="E5" s="59" t="s">
        <v>111</v>
      </c>
      <c r="F5" s="53" t="s">
        <v>60</v>
      </c>
      <c r="G5" s="53" t="s">
        <v>107</v>
      </c>
      <c r="H5" s="155" t="s">
        <v>108</v>
      </c>
    </row>
    <row r="6" spans="1:8" ht="19.5" customHeight="1">
      <c r="A6" s="65" t="s">
        <v>81</v>
      </c>
      <c r="B6" s="64" t="s">
        <v>82</v>
      </c>
      <c r="C6" s="66" t="s">
        <v>83</v>
      </c>
      <c r="D6" s="184"/>
      <c r="E6" s="67"/>
      <c r="F6" s="68"/>
      <c r="G6" s="68"/>
      <c r="H6" s="159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5">
        <f>SUM(G7,H7)</f>
        <v>0</v>
      </c>
      <c r="G7" s="186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5">
        <f>SUM(G8,H8)</f>
        <v>0</v>
      </c>
      <c r="G8" s="186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5">
        <f>SUM(G9,H9)</f>
        <v>0</v>
      </c>
      <c r="G9" s="186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5">
        <f>SUM(G10,H10)</f>
        <v>0</v>
      </c>
      <c r="G10" s="186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5">
        <f>SUM(G11,H11)</f>
        <v>0</v>
      </c>
      <c r="G11" s="186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5">
        <f>SUM(G12,H12)</f>
        <v>0</v>
      </c>
      <c r="G12" s="186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5">
        <f>SUM(G13,H13)</f>
        <v>0</v>
      </c>
      <c r="G13" s="186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5">
        <f>SUM(G14,H14)</f>
        <v>0</v>
      </c>
      <c r="G14" s="186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5">
        <f>SUM(G15,H15)</f>
        <v>0</v>
      </c>
      <c r="G15" s="186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5">
        <f>SUM(G16,H16)</f>
        <v>0</v>
      </c>
      <c r="G16" s="186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9"/>
      <c r="F1" s="14"/>
      <c r="G1" s="14"/>
      <c r="H1" s="10" t="s">
        <v>326</v>
      </c>
    </row>
    <row r="2" spans="1:8" ht="25.5" customHeight="1">
      <c r="A2" s="11" t="s">
        <v>327</v>
      </c>
      <c r="B2" s="11"/>
      <c r="C2" s="11"/>
      <c r="D2" s="11"/>
      <c r="E2" s="11"/>
      <c r="F2" s="11"/>
      <c r="G2" s="11"/>
      <c r="H2" s="11"/>
    </row>
    <row r="3" spans="1:8" ht="19.5" customHeight="1">
      <c r="A3" s="170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6" t="s">
        <v>317</v>
      </c>
      <c r="B4" s="166" t="s">
        <v>318</v>
      </c>
      <c r="C4" s="155" t="s">
        <v>319</v>
      </c>
      <c r="D4" s="155"/>
      <c r="E4" s="168"/>
      <c r="F4" s="168"/>
      <c r="G4" s="168"/>
      <c r="H4" s="155"/>
    </row>
    <row r="5" spans="1:8" ht="19.5" customHeight="1">
      <c r="A5" s="166"/>
      <c r="B5" s="166"/>
      <c r="C5" s="171" t="s">
        <v>60</v>
      </c>
      <c r="D5" s="172" t="s">
        <v>228</v>
      </c>
      <c r="E5" s="150" t="s">
        <v>320</v>
      </c>
      <c r="F5" s="151"/>
      <c r="G5" s="152"/>
      <c r="H5" s="173" t="s">
        <v>233</v>
      </c>
    </row>
    <row r="6" spans="1:8" ht="33.75" customHeight="1">
      <c r="A6" s="67"/>
      <c r="B6" s="67"/>
      <c r="C6" s="174"/>
      <c r="D6" s="68"/>
      <c r="E6" s="175" t="s">
        <v>76</v>
      </c>
      <c r="F6" s="176" t="s">
        <v>321</v>
      </c>
      <c r="G6" s="177" t="s">
        <v>322</v>
      </c>
      <c r="H6" s="160"/>
    </row>
    <row r="7" spans="1:8" ht="19.5" customHeight="1">
      <c r="A7" s="73" t="s">
        <v>20</v>
      </c>
      <c r="B7" s="178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9" t="s">
        <v>20</v>
      </c>
      <c r="H7" s="180" t="s">
        <v>20</v>
      </c>
    </row>
    <row r="8" spans="1:8" ht="19.5" customHeight="1">
      <c r="A8" s="73" t="s">
        <v>20</v>
      </c>
      <c r="B8" s="178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9" t="s">
        <v>20</v>
      </c>
      <c r="H8" s="180" t="s">
        <v>20</v>
      </c>
    </row>
    <row r="9" spans="1:8" ht="19.5" customHeight="1">
      <c r="A9" s="73" t="s">
        <v>20</v>
      </c>
      <c r="B9" s="178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9" t="s">
        <v>20</v>
      </c>
      <c r="H9" s="180" t="s">
        <v>20</v>
      </c>
    </row>
    <row r="10" spans="1:8" ht="19.5" customHeight="1">
      <c r="A10" s="73" t="s">
        <v>20</v>
      </c>
      <c r="B10" s="178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9" t="s">
        <v>20</v>
      </c>
      <c r="H10" s="180" t="s">
        <v>20</v>
      </c>
    </row>
    <row r="11" spans="1:8" ht="19.5" customHeight="1">
      <c r="A11" s="73" t="s">
        <v>20</v>
      </c>
      <c r="B11" s="178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9" t="s">
        <v>20</v>
      </c>
      <c r="H11" s="180" t="s">
        <v>20</v>
      </c>
    </row>
    <row r="12" spans="1:8" ht="19.5" customHeight="1">
      <c r="A12" s="73" t="s">
        <v>20</v>
      </c>
      <c r="B12" s="178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9" t="s">
        <v>20</v>
      </c>
      <c r="H12" s="180" t="s">
        <v>20</v>
      </c>
    </row>
    <row r="13" spans="1:8" ht="19.5" customHeight="1">
      <c r="A13" s="73" t="s">
        <v>20</v>
      </c>
      <c r="B13" s="178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9" t="s">
        <v>20</v>
      </c>
      <c r="H13" s="180" t="s">
        <v>20</v>
      </c>
    </row>
    <row r="14" spans="1:8" ht="19.5" customHeight="1">
      <c r="A14" s="73" t="s">
        <v>20</v>
      </c>
      <c r="B14" s="178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9" t="s">
        <v>20</v>
      </c>
      <c r="H14" s="180" t="s">
        <v>20</v>
      </c>
    </row>
    <row r="15" spans="1:8" ht="19.5" customHeight="1">
      <c r="A15" s="73" t="s">
        <v>20</v>
      </c>
      <c r="B15" s="178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9" t="s">
        <v>20</v>
      </c>
      <c r="H15" s="180" t="s">
        <v>20</v>
      </c>
    </row>
    <row r="16" spans="1:8" ht="19.5" customHeight="1">
      <c r="A16" s="73" t="s">
        <v>20</v>
      </c>
      <c r="B16" s="178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9" t="s">
        <v>20</v>
      </c>
      <c r="H16" s="180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6" t="s">
        <v>328</v>
      </c>
    </row>
    <row r="2" spans="1:8" ht="19.5" customHeight="1">
      <c r="A2" s="11" t="s">
        <v>329</v>
      </c>
      <c r="B2" s="11"/>
      <c r="C2" s="11"/>
      <c r="D2" s="11"/>
      <c r="E2" s="11"/>
      <c r="F2" s="11"/>
      <c r="G2" s="11"/>
      <c r="H2" s="11"/>
    </row>
    <row r="3" spans="1:8" ht="19.5" customHeight="1">
      <c r="A3" s="187" t="s">
        <v>20</v>
      </c>
      <c r="B3" s="41"/>
      <c r="C3" s="41"/>
      <c r="D3" s="41"/>
      <c r="E3" s="41"/>
      <c r="F3" s="181"/>
      <c r="G3" s="181"/>
      <c r="H3" s="10" t="s">
        <v>6</v>
      </c>
    </row>
    <row r="4" spans="1:8" ht="19.5" customHeight="1">
      <c r="A4" s="45" t="s">
        <v>59</v>
      </c>
      <c r="B4" s="46"/>
      <c r="C4" s="46"/>
      <c r="D4" s="46"/>
      <c r="E4" s="47"/>
      <c r="F4" s="182" t="s">
        <v>330</v>
      </c>
      <c r="G4" s="155"/>
      <c r="H4" s="155"/>
    </row>
    <row r="5" spans="1:8" ht="19.5" customHeight="1">
      <c r="A5" s="45" t="s">
        <v>68</v>
      </c>
      <c r="B5" s="46"/>
      <c r="C5" s="47"/>
      <c r="D5" s="183" t="s">
        <v>69</v>
      </c>
      <c r="E5" s="59" t="s">
        <v>111</v>
      </c>
      <c r="F5" s="53" t="s">
        <v>60</v>
      </c>
      <c r="G5" s="53" t="s">
        <v>107</v>
      </c>
      <c r="H5" s="155" t="s">
        <v>108</v>
      </c>
    </row>
    <row r="6" spans="1:8" ht="19.5" customHeight="1">
      <c r="A6" s="65" t="s">
        <v>81</v>
      </c>
      <c r="B6" s="64" t="s">
        <v>82</v>
      </c>
      <c r="C6" s="66" t="s">
        <v>83</v>
      </c>
      <c r="D6" s="184"/>
      <c r="E6" s="67"/>
      <c r="F6" s="68"/>
      <c r="G6" s="68"/>
      <c r="H6" s="159"/>
    </row>
    <row r="7" spans="1:8" ht="19.5" customHeight="1">
      <c r="A7" s="188" t="s">
        <v>20</v>
      </c>
      <c r="B7" s="188" t="s">
        <v>20</v>
      </c>
      <c r="C7" s="188" t="s">
        <v>20</v>
      </c>
      <c r="D7" s="188" t="s">
        <v>20</v>
      </c>
      <c r="E7" s="188" t="s">
        <v>20</v>
      </c>
      <c r="F7" s="185">
        <f>SUM(G7:H7)</f>
        <v>0</v>
      </c>
      <c r="G7" s="186" t="s">
        <v>20</v>
      </c>
      <c r="H7" s="76" t="s">
        <v>20</v>
      </c>
    </row>
    <row r="8" spans="1:8" ht="19.5" customHeight="1">
      <c r="A8" s="188" t="s">
        <v>20</v>
      </c>
      <c r="B8" s="188" t="s">
        <v>20</v>
      </c>
      <c r="C8" s="188" t="s">
        <v>20</v>
      </c>
      <c r="D8" s="188" t="s">
        <v>20</v>
      </c>
      <c r="E8" s="188" t="s">
        <v>20</v>
      </c>
      <c r="F8" s="185">
        <f>SUM(G8:H8)</f>
        <v>0</v>
      </c>
      <c r="G8" s="186" t="s">
        <v>20</v>
      </c>
      <c r="H8" s="76" t="s">
        <v>20</v>
      </c>
    </row>
    <row r="9" spans="1:8" ht="19.5" customHeight="1">
      <c r="A9" s="188" t="s">
        <v>20</v>
      </c>
      <c r="B9" s="188" t="s">
        <v>20</v>
      </c>
      <c r="C9" s="188" t="s">
        <v>20</v>
      </c>
      <c r="D9" s="188" t="s">
        <v>20</v>
      </c>
      <c r="E9" s="188" t="s">
        <v>20</v>
      </c>
      <c r="F9" s="185">
        <f>SUM(G9:H9)</f>
        <v>0</v>
      </c>
      <c r="G9" s="186" t="s">
        <v>20</v>
      </c>
      <c r="H9" s="76" t="s">
        <v>20</v>
      </c>
    </row>
    <row r="10" spans="1:8" ht="19.5" customHeight="1">
      <c r="A10" s="188" t="s">
        <v>20</v>
      </c>
      <c r="B10" s="188" t="s">
        <v>20</v>
      </c>
      <c r="C10" s="188" t="s">
        <v>20</v>
      </c>
      <c r="D10" s="188" t="s">
        <v>20</v>
      </c>
      <c r="E10" s="188" t="s">
        <v>20</v>
      </c>
      <c r="F10" s="185">
        <f>SUM(G10:H10)</f>
        <v>0</v>
      </c>
      <c r="G10" s="186" t="s">
        <v>20</v>
      </c>
      <c r="H10" s="76" t="s">
        <v>20</v>
      </c>
    </row>
    <row r="11" spans="1:8" ht="19.5" customHeight="1">
      <c r="A11" s="188" t="s">
        <v>20</v>
      </c>
      <c r="B11" s="188" t="s">
        <v>20</v>
      </c>
      <c r="C11" s="188" t="s">
        <v>20</v>
      </c>
      <c r="D11" s="188" t="s">
        <v>20</v>
      </c>
      <c r="E11" s="188" t="s">
        <v>20</v>
      </c>
      <c r="F11" s="185">
        <f>SUM(G11:H11)</f>
        <v>0</v>
      </c>
      <c r="G11" s="186" t="s">
        <v>20</v>
      </c>
      <c r="H11" s="76" t="s">
        <v>20</v>
      </c>
    </row>
    <row r="12" spans="1:8" ht="19.5" customHeight="1">
      <c r="A12" s="188" t="s">
        <v>20</v>
      </c>
      <c r="B12" s="188" t="s">
        <v>20</v>
      </c>
      <c r="C12" s="188" t="s">
        <v>20</v>
      </c>
      <c r="D12" s="188" t="s">
        <v>20</v>
      </c>
      <c r="E12" s="188" t="s">
        <v>20</v>
      </c>
      <c r="F12" s="185">
        <f>SUM(G12:H12)</f>
        <v>0</v>
      </c>
      <c r="G12" s="186" t="s">
        <v>20</v>
      </c>
      <c r="H12" s="76" t="s">
        <v>20</v>
      </c>
    </row>
    <row r="13" spans="1:8" ht="19.5" customHeight="1">
      <c r="A13" s="188" t="s">
        <v>20</v>
      </c>
      <c r="B13" s="188" t="s">
        <v>20</v>
      </c>
      <c r="C13" s="188" t="s">
        <v>20</v>
      </c>
      <c r="D13" s="188" t="s">
        <v>20</v>
      </c>
      <c r="E13" s="188" t="s">
        <v>20</v>
      </c>
      <c r="F13" s="185">
        <f>SUM(G13:H13)</f>
        <v>0</v>
      </c>
      <c r="G13" s="186" t="s">
        <v>20</v>
      </c>
      <c r="H13" s="76" t="s">
        <v>20</v>
      </c>
    </row>
    <row r="14" spans="1:8" ht="19.5" customHeight="1">
      <c r="A14" s="188" t="s">
        <v>20</v>
      </c>
      <c r="B14" s="188" t="s">
        <v>20</v>
      </c>
      <c r="C14" s="188" t="s">
        <v>20</v>
      </c>
      <c r="D14" s="188" t="s">
        <v>20</v>
      </c>
      <c r="E14" s="188" t="s">
        <v>20</v>
      </c>
      <c r="F14" s="185">
        <f>SUM(G14:H14)</f>
        <v>0</v>
      </c>
      <c r="G14" s="186" t="s">
        <v>20</v>
      </c>
      <c r="H14" s="76" t="s">
        <v>20</v>
      </c>
    </row>
    <row r="15" spans="1:8" ht="19.5" customHeight="1">
      <c r="A15" s="188" t="s">
        <v>20</v>
      </c>
      <c r="B15" s="188" t="s">
        <v>20</v>
      </c>
      <c r="C15" s="188" t="s">
        <v>20</v>
      </c>
      <c r="D15" s="188" t="s">
        <v>20</v>
      </c>
      <c r="E15" s="188" t="s">
        <v>20</v>
      </c>
      <c r="F15" s="185">
        <f>SUM(G15:H15)</f>
        <v>0</v>
      </c>
      <c r="G15" s="186" t="s">
        <v>20</v>
      </c>
      <c r="H15" s="76" t="s">
        <v>20</v>
      </c>
    </row>
    <row r="16" spans="1:8" ht="19.5" customHeight="1">
      <c r="A16" s="188" t="s">
        <v>20</v>
      </c>
      <c r="B16" s="188" t="s">
        <v>20</v>
      </c>
      <c r="C16" s="188" t="s">
        <v>20</v>
      </c>
      <c r="D16" s="188" t="s">
        <v>20</v>
      </c>
      <c r="E16" s="188" t="s">
        <v>20</v>
      </c>
      <c r="F16" s="185">
        <f>SUM(G16:H16)</f>
        <v>0</v>
      </c>
      <c r="G16" s="186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D15" sqref="D15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 t="s">
        <v>331</v>
      </c>
    </row>
    <row r="3" spans="1:12" ht="27.75" customHeight="1">
      <c r="A3" s="190" t="s">
        <v>332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7.2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 t="s">
        <v>333</v>
      </c>
    </row>
    <row r="5" spans="1:12" s="2" customFormat="1" ht="17.25" customHeight="1">
      <c r="A5" s="193" t="s">
        <v>334</v>
      </c>
      <c r="B5" s="194" t="s">
        <v>335</v>
      </c>
      <c r="C5" s="194"/>
      <c r="D5" s="194"/>
      <c r="E5" s="194" t="s">
        <v>336</v>
      </c>
      <c r="F5" s="194" t="s">
        <v>337</v>
      </c>
      <c r="G5" s="194" t="s">
        <v>338</v>
      </c>
      <c r="H5" s="194" t="s">
        <v>338</v>
      </c>
      <c r="I5" s="194" t="s">
        <v>338</v>
      </c>
      <c r="J5" s="194" t="s">
        <v>338</v>
      </c>
      <c r="K5" s="194" t="s">
        <v>338</v>
      </c>
      <c r="L5" s="194" t="s">
        <v>338</v>
      </c>
    </row>
    <row r="6" spans="1:12" s="2" customFormat="1" ht="17.25" customHeight="1">
      <c r="A6" s="195"/>
      <c r="B6" s="193" t="s">
        <v>339</v>
      </c>
      <c r="C6" s="194" t="s">
        <v>340</v>
      </c>
      <c r="D6" s="194" t="s">
        <v>341</v>
      </c>
      <c r="E6" s="194"/>
      <c r="F6" s="194"/>
      <c r="G6" s="194" t="s">
        <v>342</v>
      </c>
      <c r="H6" s="194" t="s">
        <v>342</v>
      </c>
      <c r="I6" s="196" t="s">
        <v>343</v>
      </c>
      <c r="J6" s="196" t="s">
        <v>343</v>
      </c>
      <c r="K6" s="196" t="s">
        <v>344</v>
      </c>
      <c r="L6" s="196" t="s">
        <v>344</v>
      </c>
    </row>
    <row r="7" spans="1:12" s="2" customFormat="1" ht="17.25" customHeight="1">
      <c r="A7" s="197"/>
      <c r="B7" s="197"/>
      <c r="C7" s="193" t="s">
        <v>20</v>
      </c>
      <c r="D7" s="193"/>
      <c r="E7" s="193" t="s">
        <v>20</v>
      </c>
      <c r="F7" s="193" t="s">
        <v>20</v>
      </c>
      <c r="G7" s="193" t="s">
        <v>345</v>
      </c>
      <c r="H7" s="198" t="s">
        <v>346</v>
      </c>
      <c r="I7" s="198" t="s">
        <v>345</v>
      </c>
      <c r="J7" s="198" t="s">
        <v>346</v>
      </c>
      <c r="K7" s="198" t="s">
        <v>345</v>
      </c>
      <c r="L7" s="198" t="s">
        <v>346</v>
      </c>
    </row>
    <row r="8" spans="1:12" ht="18.75" customHeight="1">
      <c r="A8" s="199" t="s">
        <v>20</v>
      </c>
      <c r="B8" s="200" t="s">
        <v>20</v>
      </c>
      <c r="C8" s="200" t="s">
        <v>20</v>
      </c>
      <c r="D8" s="200" t="e">
        <f>B8-C8</f>
        <v>#VALUE!</v>
      </c>
      <c r="E8" s="199"/>
      <c r="F8" s="199" t="s">
        <v>20</v>
      </c>
      <c r="G8" s="199" t="s">
        <v>20</v>
      </c>
      <c r="H8" s="199" t="s">
        <v>20</v>
      </c>
      <c r="I8" s="199" t="s">
        <v>20</v>
      </c>
      <c r="J8" s="199" t="s">
        <v>20</v>
      </c>
      <c r="K8" s="201" t="s">
        <v>20</v>
      </c>
      <c r="L8" s="201" t="s">
        <v>20</v>
      </c>
    </row>
    <row r="9" spans="1:12" ht="18.75" customHeight="1">
      <c r="A9" s="199" t="s">
        <v>20</v>
      </c>
      <c r="B9" s="200" t="s">
        <v>20</v>
      </c>
      <c r="C9" s="200" t="s">
        <v>20</v>
      </c>
      <c r="D9" s="200" t="e">
        <f>B9-C9</f>
        <v>#VALUE!</v>
      </c>
      <c r="E9" s="199"/>
      <c r="F9" s="199" t="s">
        <v>20</v>
      </c>
      <c r="G9" s="199" t="s">
        <v>20</v>
      </c>
      <c r="H9" s="199" t="s">
        <v>20</v>
      </c>
      <c r="I9" s="199" t="s">
        <v>20</v>
      </c>
      <c r="J9" s="199" t="s">
        <v>20</v>
      </c>
      <c r="K9" s="201" t="s">
        <v>20</v>
      </c>
      <c r="L9" s="201" t="s">
        <v>20</v>
      </c>
    </row>
    <row r="10" spans="1:12" ht="18.75" customHeight="1">
      <c r="A10" s="199" t="s">
        <v>20</v>
      </c>
      <c r="B10" s="200" t="s">
        <v>20</v>
      </c>
      <c r="C10" s="200" t="s">
        <v>20</v>
      </c>
      <c r="D10" s="200" t="e">
        <f>B10-C10</f>
        <v>#VALUE!</v>
      </c>
      <c r="E10" s="199"/>
      <c r="F10" s="199" t="s">
        <v>20</v>
      </c>
      <c r="G10" s="199" t="s">
        <v>20</v>
      </c>
      <c r="H10" s="199" t="s">
        <v>20</v>
      </c>
      <c r="I10" s="199" t="s">
        <v>20</v>
      </c>
      <c r="J10" s="199" t="s">
        <v>20</v>
      </c>
      <c r="K10" s="201" t="s">
        <v>20</v>
      </c>
      <c r="L10" s="201" t="s">
        <v>20</v>
      </c>
    </row>
    <row r="11" spans="1:12" ht="18.75" customHeight="1">
      <c r="A11" s="199" t="s">
        <v>20</v>
      </c>
      <c r="B11" s="200" t="s">
        <v>20</v>
      </c>
      <c r="C11" s="200" t="s">
        <v>20</v>
      </c>
      <c r="D11" s="200" t="e">
        <f>B11-C11</f>
        <v>#VALUE!</v>
      </c>
      <c r="E11" s="199"/>
      <c r="F11" s="199" t="s">
        <v>20</v>
      </c>
      <c r="G11" s="199" t="s">
        <v>20</v>
      </c>
      <c r="H11" s="199" t="s">
        <v>20</v>
      </c>
      <c r="I11" s="199" t="s">
        <v>20</v>
      </c>
      <c r="J11" s="199" t="s">
        <v>20</v>
      </c>
      <c r="K11" s="201" t="s">
        <v>20</v>
      </c>
      <c r="L11" s="201" t="s">
        <v>20</v>
      </c>
    </row>
    <row r="12" spans="1:12" ht="18.75" customHeight="1">
      <c r="A12" s="199" t="s">
        <v>20</v>
      </c>
      <c r="B12" s="200" t="s">
        <v>20</v>
      </c>
      <c r="C12" s="200" t="s">
        <v>20</v>
      </c>
      <c r="D12" s="200" t="e">
        <f>B12-C12</f>
        <v>#VALUE!</v>
      </c>
      <c r="E12" s="199"/>
      <c r="F12" s="199" t="s">
        <v>20</v>
      </c>
      <c r="G12" s="199" t="s">
        <v>20</v>
      </c>
      <c r="H12" s="199" t="s">
        <v>20</v>
      </c>
      <c r="I12" s="199" t="s">
        <v>20</v>
      </c>
      <c r="J12" s="199" t="s">
        <v>20</v>
      </c>
      <c r="K12" s="201" t="s">
        <v>20</v>
      </c>
      <c r="L12" s="201" t="s">
        <v>20</v>
      </c>
    </row>
    <row r="13" spans="1:12" ht="18.75" customHeight="1">
      <c r="A13" s="199" t="s">
        <v>20</v>
      </c>
      <c r="B13" s="200" t="s">
        <v>20</v>
      </c>
      <c r="C13" s="200" t="s">
        <v>20</v>
      </c>
      <c r="D13" s="200" t="e">
        <f>B13-C13</f>
        <v>#VALUE!</v>
      </c>
      <c r="E13" s="199"/>
      <c r="F13" s="199" t="s">
        <v>20</v>
      </c>
      <c r="G13" s="199" t="s">
        <v>20</v>
      </c>
      <c r="H13" s="199" t="s">
        <v>20</v>
      </c>
      <c r="I13" s="199" t="s">
        <v>20</v>
      </c>
      <c r="J13" s="199" t="s">
        <v>20</v>
      </c>
      <c r="K13" s="201" t="s">
        <v>20</v>
      </c>
      <c r="L13" s="201" t="s">
        <v>20</v>
      </c>
    </row>
    <row r="14" spans="1:12" ht="18.75" customHeight="1">
      <c r="A14" s="199" t="s">
        <v>20</v>
      </c>
      <c r="B14" s="200" t="s">
        <v>20</v>
      </c>
      <c r="C14" s="200" t="s">
        <v>20</v>
      </c>
      <c r="D14" s="200" t="e">
        <f>B14-C14</f>
        <v>#VALUE!</v>
      </c>
      <c r="E14" s="199"/>
      <c r="F14" s="199" t="s">
        <v>20</v>
      </c>
      <c r="G14" s="199" t="s">
        <v>20</v>
      </c>
      <c r="H14" s="199" t="s">
        <v>20</v>
      </c>
      <c r="I14" s="199" t="s">
        <v>20</v>
      </c>
      <c r="J14" s="199" t="s">
        <v>20</v>
      </c>
      <c r="K14" s="201" t="s">
        <v>20</v>
      </c>
      <c r="L14" s="201" t="s">
        <v>20</v>
      </c>
    </row>
    <row r="15" spans="1:12" ht="18.75" customHeight="1">
      <c r="A15" s="199" t="s">
        <v>20</v>
      </c>
      <c r="B15" s="200" t="s">
        <v>20</v>
      </c>
      <c r="C15" s="200" t="s">
        <v>20</v>
      </c>
      <c r="D15" s="200" t="e">
        <f>B15-C15</f>
        <v>#VALUE!</v>
      </c>
      <c r="E15" s="199"/>
      <c r="F15" s="199" t="s">
        <v>20</v>
      </c>
      <c r="G15" s="199" t="s">
        <v>20</v>
      </c>
      <c r="H15" s="199" t="s">
        <v>20</v>
      </c>
      <c r="I15" s="199" t="s">
        <v>20</v>
      </c>
      <c r="J15" s="199" t="s">
        <v>20</v>
      </c>
      <c r="K15" s="201" t="s">
        <v>20</v>
      </c>
      <c r="L15" s="201" t="s">
        <v>20</v>
      </c>
    </row>
    <row r="16" spans="1:12" ht="18.75" customHeight="1">
      <c r="A16" s="199" t="s">
        <v>20</v>
      </c>
      <c r="B16" s="200" t="s">
        <v>20</v>
      </c>
      <c r="C16" s="200" t="s">
        <v>20</v>
      </c>
      <c r="D16" s="200" t="e">
        <f>B16-C16</f>
        <v>#VALUE!</v>
      </c>
      <c r="E16" s="199"/>
      <c r="F16" s="199" t="s">
        <v>20</v>
      </c>
      <c r="G16" s="199" t="s">
        <v>20</v>
      </c>
      <c r="H16" s="199" t="s">
        <v>20</v>
      </c>
      <c r="I16" s="199" t="s">
        <v>20</v>
      </c>
      <c r="J16" s="199" t="s">
        <v>20</v>
      </c>
      <c r="K16" s="201" t="s">
        <v>20</v>
      </c>
      <c r="L16" s="201" t="s">
        <v>20</v>
      </c>
    </row>
    <row r="17" spans="1:12" ht="18.75" customHeight="1">
      <c r="A17" s="199" t="s">
        <v>20</v>
      </c>
      <c r="B17" s="200" t="s">
        <v>20</v>
      </c>
      <c r="C17" s="200" t="s">
        <v>20</v>
      </c>
      <c r="D17" s="200" t="e">
        <f>B17-C17</f>
        <v>#VALUE!</v>
      </c>
      <c r="E17" s="199"/>
      <c r="F17" s="199" t="s">
        <v>20</v>
      </c>
      <c r="G17" s="199" t="s">
        <v>20</v>
      </c>
      <c r="H17" s="199" t="s">
        <v>20</v>
      </c>
      <c r="I17" s="199" t="s">
        <v>20</v>
      </c>
      <c r="J17" s="199" t="s">
        <v>20</v>
      </c>
      <c r="K17" s="201" t="s">
        <v>20</v>
      </c>
      <c r="L17" s="201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zoomScalePageLayoutView="0" workbookViewId="0" topLeftCell="A10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4341397.16</v>
      </c>
      <c r="C6" s="22" t="s">
        <v>12</v>
      </c>
      <c r="D6" s="21">
        <v>3350159.46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433552.7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225357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332328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 t="s">
        <v>47</v>
      </c>
      <c r="D35" s="26">
        <v>0</v>
      </c>
    </row>
    <row r="36" spans="1:4" ht="15" customHeight="1">
      <c r="A36" s="20"/>
      <c r="B36" s="25"/>
      <c r="C36" s="22"/>
      <c r="D36" s="26"/>
    </row>
    <row r="37" spans="1:4" ht="15" customHeight="1">
      <c r="A37" s="27" t="s">
        <v>48</v>
      </c>
      <c r="B37" s="28">
        <f>SUM(B6:B33)</f>
        <v>4341397.16</v>
      </c>
      <c r="C37" s="29" t="s">
        <v>49</v>
      </c>
      <c r="D37" s="26">
        <f>SUM(D6:D35)</f>
        <v>4341397.16</v>
      </c>
    </row>
    <row r="38" spans="1:4" ht="15" customHeight="1">
      <c r="A38" s="20" t="s">
        <v>50</v>
      </c>
      <c r="B38" s="25"/>
      <c r="C38" s="22" t="s">
        <v>51</v>
      </c>
      <c r="D38" s="21"/>
    </row>
    <row r="39" spans="1:4" ht="15" customHeight="1">
      <c r="A39" s="20" t="s">
        <v>52</v>
      </c>
      <c r="B39" s="25">
        <v>0</v>
      </c>
      <c r="C39" s="22" t="s">
        <v>53</v>
      </c>
      <c r="D39" s="21"/>
    </row>
    <row r="40" spans="1:4" ht="15" customHeight="1">
      <c r="A40" s="20"/>
      <c r="B40" s="25"/>
      <c r="C40" s="22" t="s">
        <v>54</v>
      </c>
      <c r="D40" s="21"/>
    </row>
    <row r="41" spans="1:4" ht="15" customHeight="1">
      <c r="A41" s="20"/>
      <c r="B41" s="30"/>
      <c r="C41" s="22"/>
      <c r="D41" s="26"/>
    </row>
    <row r="42" spans="1:4" ht="15" customHeight="1">
      <c r="A42" s="27" t="s">
        <v>55</v>
      </c>
      <c r="B42" s="31">
        <f>SUM(B37:B39)</f>
        <v>4341397.16</v>
      </c>
      <c r="C42" s="29" t="s">
        <v>56</v>
      </c>
      <c r="D42" s="26">
        <f>SUM(D37,D38,D40)</f>
        <v>4341397.16</v>
      </c>
    </row>
    <row r="43" spans="1:4" ht="20.25" customHeight="1">
      <c r="A43" s="32"/>
      <c r="B43" s="33"/>
      <c r="C43" s="34"/>
      <c r="D43" s="35"/>
    </row>
    <row r="44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59</v>
      </c>
      <c r="B4" s="46"/>
      <c r="C4" s="46"/>
      <c r="D4" s="46"/>
      <c r="E4" s="47"/>
      <c r="F4" s="48" t="s">
        <v>60</v>
      </c>
      <c r="G4" s="49" t="s">
        <v>61</v>
      </c>
      <c r="H4" s="50" t="s">
        <v>62</v>
      </c>
      <c r="I4" s="51"/>
      <c r="J4" s="52"/>
      <c r="K4" s="48" t="s">
        <v>63</v>
      </c>
      <c r="L4" s="53"/>
      <c r="M4" s="54" t="s">
        <v>64</v>
      </c>
      <c r="N4" s="55" t="s">
        <v>65</v>
      </c>
      <c r="O4" s="56"/>
      <c r="P4" s="56"/>
      <c r="Q4" s="56"/>
      <c r="R4" s="57"/>
      <c r="S4" s="48" t="s">
        <v>66</v>
      </c>
      <c r="T4" s="53" t="s">
        <v>67</v>
      </c>
    </row>
    <row r="5" spans="1:20" ht="19.5" customHeight="1">
      <c r="A5" s="45" t="s">
        <v>68</v>
      </c>
      <c r="B5" s="46"/>
      <c r="C5" s="47"/>
      <c r="D5" s="58" t="s">
        <v>69</v>
      </c>
      <c r="E5" s="59" t="s">
        <v>70</v>
      </c>
      <c r="F5" s="53"/>
      <c r="G5" s="49"/>
      <c r="H5" s="60" t="s">
        <v>71</v>
      </c>
      <c r="I5" s="60" t="s">
        <v>72</v>
      </c>
      <c r="J5" s="60" t="s">
        <v>73</v>
      </c>
      <c r="K5" s="61" t="s">
        <v>74</v>
      </c>
      <c r="L5" s="53" t="s">
        <v>75</v>
      </c>
      <c r="M5" s="62"/>
      <c r="N5" s="63" t="s">
        <v>76</v>
      </c>
      <c r="O5" s="63" t="s">
        <v>77</v>
      </c>
      <c r="P5" s="63" t="s">
        <v>78</v>
      </c>
      <c r="Q5" s="63" t="s">
        <v>79</v>
      </c>
      <c r="R5" s="63" t="s">
        <v>80</v>
      </c>
      <c r="S5" s="53"/>
      <c r="T5" s="53"/>
    </row>
    <row r="6" spans="1:20" ht="30.75" customHeight="1">
      <c r="A6" s="64" t="s">
        <v>81</v>
      </c>
      <c r="B6" s="65" t="s">
        <v>82</v>
      </c>
      <c r="C6" s="66" t="s">
        <v>83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60</v>
      </c>
      <c r="F7" s="74">
        <f>SUM(G7,H7,I7,J7,K7,L7,M7,N7,S7,T7)</f>
        <v>4341397.16</v>
      </c>
      <c r="G7" s="75">
        <v>0</v>
      </c>
      <c r="H7" s="75">
        <v>4341397.16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84</v>
      </c>
      <c r="E8" s="73" t="s">
        <v>85</v>
      </c>
      <c r="F8" s="74">
        <f>SUM(G8,H8,I8,J8,K8,L8,M8,N8,S8,T8)</f>
        <v>4341397.16</v>
      </c>
      <c r="G8" s="75">
        <v>0</v>
      </c>
      <c r="H8" s="75">
        <v>4341397.16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86</v>
      </c>
      <c r="B9" s="73" t="s">
        <v>87</v>
      </c>
      <c r="C9" s="73" t="s">
        <v>88</v>
      </c>
      <c r="D9" s="73" t="s">
        <v>89</v>
      </c>
      <c r="E9" s="73" t="s">
        <v>90</v>
      </c>
      <c r="F9" s="74">
        <f>SUM(G9,H9,I9,J9,K9,L9,M9,N9,S9,T9)</f>
        <v>1929410.46</v>
      </c>
      <c r="G9" s="75">
        <v>0</v>
      </c>
      <c r="H9" s="75">
        <v>1929410.46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86</v>
      </c>
      <c r="B10" s="73" t="s">
        <v>87</v>
      </c>
      <c r="C10" s="73" t="s">
        <v>91</v>
      </c>
      <c r="D10" s="73" t="s">
        <v>89</v>
      </c>
      <c r="E10" s="73" t="s">
        <v>92</v>
      </c>
      <c r="F10" s="74">
        <f>SUM(G10,H10,I10,J10,K10,L10,M10,N10,S10,T10)</f>
        <v>1420749</v>
      </c>
      <c r="G10" s="75">
        <v>0</v>
      </c>
      <c r="H10" s="75">
        <v>1420749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93</v>
      </c>
      <c r="B11" s="73" t="s">
        <v>94</v>
      </c>
      <c r="C11" s="73" t="s">
        <v>88</v>
      </c>
      <c r="D11" s="73" t="s">
        <v>89</v>
      </c>
      <c r="E11" s="73" t="s">
        <v>95</v>
      </c>
      <c r="F11" s="74">
        <f>SUM(G11,H11,I11,J11,K11,L11,M11,N11,S11,T11)</f>
        <v>13616.7</v>
      </c>
      <c r="G11" s="75">
        <v>0</v>
      </c>
      <c r="H11" s="75">
        <v>13616.7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93</v>
      </c>
      <c r="B12" s="73" t="s">
        <v>94</v>
      </c>
      <c r="C12" s="73" t="s">
        <v>94</v>
      </c>
      <c r="D12" s="73" t="s">
        <v>89</v>
      </c>
      <c r="E12" s="73" t="s">
        <v>96</v>
      </c>
      <c r="F12" s="74">
        <f>SUM(G12,H12,I12,J12,K12,L12,M12,N12,S12,T12)</f>
        <v>419936</v>
      </c>
      <c r="G12" s="75">
        <v>0</v>
      </c>
      <c r="H12" s="75">
        <v>419936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97</v>
      </c>
      <c r="B13" s="73" t="s">
        <v>98</v>
      </c>
      <c r="C13" s="73" t="s">
        <v>88</v>
      </c>
      <c r="D13" s="73" t="s">
        <v>89</v>
      </c>
      <c r="E13" s="73" t="s">
        <v>99</v>
      </c>
      <c r="F13" s="74">
        <f>SUM(G13,H13,I13,J13,K13,L13,M13,N13,S13,T13)</f>
        <v>96268</v>
      </c>
      <c r="G13" s="75">
        <v>0</v>
      </c>
      <c r="H13" s="75">
        <v>96268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97</v>
      </c>
      <c r="B14" s="73" t="s">
        <v>98</v>
      </c>
      <c r="C14" s="73" t="s">
        <v>100</v>
      </c>
      <c r="D14" s="73" t="s">
        <v>89</v>
      </c>
      <c r="E14" s="73" t="s">
        <v>101</v>
      </c>
      <c r="F14" s="74">
        <f>SUM(G14,H14,I14,J14,K14,L14,M14,N14,S14,T14)</f>
        <v>101584</v>
      </c>
      <c r="G14" s="75">
        <v>0</v>
      </c>
      <c r="H14" s="75">
        <v>101584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97</v>
      </c>
      <c r="B15" s="73" t="s">
        <v>98</v>
      </c>
      <c r="C15" s="73" t="s">
        <v>87</v>
      </c>
      <c r="D15" s="73" t="s">
        <v>89</v>
      </c>
      <c r="E15" s="73" t="s">
        <v>102</v>
      </c>
      <c r="F15" s="74">
        <f>SUM(G15,H15,I15,J15,K15,L15,M15,N15,S15,T15)</f>
        <v>27505</v>
      </c>
      <c r="G15" s="75">
        <v>0</v>
      </c>
      <c r="H15" s="75">
        <v>27505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103</v>
      </c>
      <c r="B16" s="73" t="s">
        <v>100</v>
      </c>
      <c r="C16" s="73" t="s">
        <v>88</v>
      </c>
      <c r="D16" s="73" t="s">
        <v>89</v>
      </c>
      <c r="E16" s="73" t="s">
        <v>104</v>
      </c>
      <c r="F16" s="74">
        <f>SUM(G16,H16,I16,J16,K16,L16,M16,N16,S16,T16)</f>
        <v>332328</v>
      </c>
      <c r="G16" s="75">
        <v>0</v>
      </c>
      <c r="H16" s="75">
        <v>332328</v>
      </c>
      <c r="I16" s="75">
        <v>0</v>
      </c>
      <c r="J16" s="76">
        <v>0</v>
      </c>
      <c r="K16" s="77">
        <v>0</v>
      </c>
      <c r="L16" s="78">
        <v>0</v>
      </c>
      <c r="M16" s="79" t="s">
        <v>20</v>
      </c>
      <c r="N16" s="80">
        <f>SUM(O16:R16)</f>
        <v>0</v>
      </c>
      <c r="O16" s="81">
        <v>0</v>
      </c>
      <c r="P16" s="78"/>
      <c r="Q16" s="78"/>
      <c r="R16" s="82"/>
      <c r="S16" s="83">
        <v>0</v>
      </c>
      <c r="T16" s="8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105</v>
      </c>
    </row>
    <row r="2" spans="1:10" ht="19.5" customHeight="1">
      <c r="A2" s="11" t="s">
        <v>106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59</v>
      </c>
      <c r="B4" s="88"/>
      <c r="C4" s="88"/>
      <c r="D4" s="88"/>
      <c r="E4" s="16"/>
      <c r="F4" s="89" t="s">
        <v>60</v>
      </c>
      <c r="G4" s="90" t="s">
        <v>107</v>
      </c>
      <c r="H4" s="91" t="s">
        <v>108</v>
      </c>
      <c r="I4" s="91" t="s">
        <v>109</v>
      </c>
      <c r="J4" s="92" t="s">
        <v>110</v>
      </c>
    </row>
    <row r="5" spans="1:10" ht="19.5" customHeight="1">
      <c r="A5" s="15" t="s">
        <v>68</v>
      </c>
      <c r="B5" s="88"/>
      <c r="C5" s="16"/>
      <c r="D5" s="93" t="s">
        <v>69</v>
      </c>
      <c r="E5" s="94" t="s">
        <v>111</v>
      </c>
      <c r="F5" s="90"/>
      <c r="G5" s="90"/>
      <c r="H5" s="91"/>
      <c r="I5" s="91"/>
      <c r="J5" s="92"/>
    </row>
    <row r="6" spans="1:10" ht="15" customHeight="1">
      <c r="A6" s="95" t="s">
        <v>81</v>
      </c>
      <c r="B6" s="95" t="s">
        <v>82</v>
      </c>
      <c r="C6" s="96" t="s">
        <v>83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60</v>
      </c>
      <c r="F7" s="103">
        <f>SUM(G7:J7)</f>
        <v>4341397.16</v>
      </c>
      <c r="G7" s="104">
        <v>4341397.16</v>
      </c>
      <c r="H7" s="104">
        <v>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84</v>
      </c>
      <c r="E8" s="102" t="s">
        <v>85</v>
      </c>
      <c r="F8" s="103">
        <f>SUM(G8:J8)</f>
        <v>4341397.16</v>
      </c>
      <c r="G8" s="104">
        <v>4341397.16</v>
      </c>
      <c r="H8" s="104">
        <v>0</v>
      </c>
      <c r="I8" s="104"/>
      <c r="J8" s="105"/>
    </row>
    <row r="9" spans="1:10" ht="19.5" customHeight="1">
      <c r="A9" s="101" t="s">
        <v>86</v>
      </c>
      <c r="B9" s="101" t="s">
        <v>87</v>
      </c>
      <c r="C9" s="101" t="s">
        <v>88</v>
      </c>
      <c r="D9" s="102" t="s">
        <v>89</v>
      </c>
      <c r="E9" s="102" t="s">
        <v>90</v>
      </c>
      <c r="F9" s="103">
        <f>SUM(G9:J9)</f>
        <v>1929410.46</v>
      </c>
      <c r="G9" s="104">
        <v>1929410.46</v>
      </c>
      <c r="H9" s="104">
        <v>0</v>
      </c>
      <c r="I9" s="104"/>
      <c r="J9" s="105"/>
    </row>
    <row r="10" spans="1:10" ht="19.5" customHeight="1">
      <c r="A10" s="101" t="s">
        <v>86</v>
      </c>
      <c r="B10" s="101" t="s">
        <v>87</v>
      </c>
      <c r="C10" s="101" t="s">
        <v>91</v>
      </c>
      <c r="D10" s="102" t="s">
        <v>89</v>
      </c>
      <c r="E10" s="102" t="s">
        <v>92</v>
      </c>
      <c r="F10" s="103">
        <f>SUM(G10:J10)</f>
        <v>1420749</v>
      </c>
      <c r="G10" s="104">
        <v>1420749</v>
      </c>
      <c r="H10" s="104">
        <v>0</v>
      </c>
      <c r="I10" s="104"/>
      <c r="J10" s="105"/>
    </row>
    <row r="11" spans="1:10" ht="19.5" customHeight="1">
      <c r="A11" s="101" t="s">
        <v>93</v>
      </c>
      <c r="B11" s="101" t="s">
        <v>94</v>
      </c>
      <c r="C11" s="101" t="s">
        <v>88</v>
      </c>
      <c r="D11" s="102" t="s">
        <v>89</v>
      </c>
      <c r="E11" s="102" t="s">
        <v>95</v>
      </c>
      <c r="F11" s="103">
        <f>SUM(G11:J11)</f>
        <v>13616.7</v>
      </c>
      <c r="G11" s="104">
        <v>13616.7</v>
      </c>
      <c r="H11" s="104">
        <v>0</v>
      </c>
      <c r="I11" s="104"/>
      <c r="J11" s="105"/>
    </row>
    <row r="12" spans="1:10" ht="19.5" customHeight="1">
      <c r="A12" s="101" t="s">
        <v>93</v>
      </c>
      <c r="B12" s="101" t="s">
        <v>94</v>
      </c>
      <c r="C12" s="101" t="s">
        <v>94</v>
      </c>
      <c r="D12" s="102" t="s">
        <v>89</v>
      </c>
      <c r="E12" s="102" t="s">
        <v>96</v>
      </c>
      <c r="F12" s="103">
        <f>SUM(G12:J12)</f>
        <v>419936</v>
      </c>
      <c r="G12" s="104">
        <v>419936</v>
      </c>
      <c r="H12" s="104">
        <v>0</v>
      </c>
      <c r="I12" s="104"/>
      <c r="J12" s="105"/>
    </row>
    <row r="13" spans="1:10" ht="19.5" customHeight="1">
      <c r="A13" s="101" t="s">
        <v>97</v>
      </c>
      <c r="B13" s="101" t="s">
        <v>98</v>
      </c>
      <c r="C13" s="101" t="s">
        <v>88</v>
      </c>
      <c r="D13" s="102" t="s">
        <v>89</v>
      </c>
      <c r="E13" s="102" t="s">
        <v>99</v>
      </c>
      <c r="F13" s="103">
        <f>SUM(G13:J13)</f>
        <v>96268</v>
      </c>
      <c r="G13" s="104">
        <v>96268</v>
      </c>
      <c r="H13" s="104">
        <v>0</v>
      </c>
      <c r="I13" s="104"/>
      <c r="J13" s="105"/>
    </row>
    <row r="14" spans="1:10" ht="19.5" customHeight="1">
      <c r="A14" s="101" t="s">
        <v>97</v>
      </c>
      <c r="B14" s="101" t="s">
        <v>98</v>
      </c>
      <c r="C14" s="101" t="s">
        <v>100</v>
      </c>
      <c r="D14" s="102" t="s">
        <v>89</v>
      </c>
      <c r="E14" s="102" t="s">
        <v>101</v>
      </c>
      <c r="F14" s="103">
        <f>SUM(G14:J14)</f>
        <v>101584</v>
      </c>
      <c r="G14" s="104">
        <v>101584</v>
      </c>
      <c r="H14" s="104">
        <v>0</v>
      </c>
      <c r="I14" s="104"/>
      <c r="J14" s="105"/>
    </row>
    <row r="15" spans="1:10" ht="19.5" customHeight="1">
      <c r="A15" s="101" t="s">
        <v>97</v>
      </c>
      <c r="B15" s="101" t="s">
        <v>98</v>
      </c>
      <c r="C15" s="101" t="s">
        <v>87</v>
      </c>
      <c r="D15" s="102" t="s">
        <v>89</v>
      </c>
      <c r="E15" s="102" t="s">
        <v>102</v>
      </c>
      <c r="F15" s="103">
        <f>SUM(G15:J15)</f>
        <v>27505</v>
      </c>
      <c r="G15" s="104">
        <v>27505</v>
      </c>
      <c r="H15" s="104">
        <v>0</v>
      </c>
      <c r="I15" s="104"/>
      <c r="J15" s="105"/>
    </row>
    <row r="16" spans="1:10" ht="19.5" customHeight="1">
      <c r="A16" s="101" t="s">
        <v>103</v>
      </c>
      <c r="B16" s="101" t="s">
        <v>100</v>
      </c>
      <c r="C16" s="101" t="s">
        <v>88</v>
      </c>
      <c r="D16" s="102" t="s">
        <v>89</v>
      </c>
      <c r="E16" s="102" t="s">
        <v>104</v>
      </c>
      <c r="F16" s="103">
        <f>SUM(G16:J16)</f>
        <v>332328</v>
      </c>
      <c r="G16" s="104">
        <v>332328</v>
      </c>
      <c r="H16" s="104">
        <v>0</v>
      </c>
      <c r="I16" s="104"/>
      <c r="J16" s="10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112</v>
      </c>
    </row>
    <row r="2" spans="1:8" ht="20.25" customHeight="1">
      <c r="A2" s="11" t="s">
        <v>113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60</v>
      </c>
      <c r="E5" s="106" t="s">
        <v>114</v>
      </c>
      <c r="F5" s="19" t="s">
        <v>115</v>
      </c>
      <c r="G5" s="18" t="s">
        <v>116</v>
      </c>
      <c r="H5" s="107" t="s">
        <v>117</v>
      </c>
    </row>
    <row r="6" spans="1:8" ht="20.25" customHeight="1">
      <c r="A6" s="108" t="s">
        <v>118</v>
      </c>
      <c r="B6" s="109">
        <f>SUM(B7:B9)</f>
        <v>4341397.16</v>
      </c>
      <c r="C6" s="110" t="s">
        <v>119</v>
      </c>
      <c r="D6" s="111">
        <f>SUM(E6,F6,G6,H6)</f>
        <v>4341397.16</v>
      </c>
      <c r="E6" s="111">
        <f>SUM(E7:E34)</f>
        <v>4341397.16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120</v>
      </c>
      <c r="B7" s="111">
        <v>4341397.16</v>
      </c>
      <c r="C7" s="110" t="s">
        <v>121</v>
      </c>
      <c r="D7" s="26">
        <f aca="true" t="shared" si="0" ref="D7:D35">SUM(E7:H7)</f>
        <v>3350159.46</v>
      </c>
      <c r="E7" s="111">
        <v>3350159.46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122</v>
      </c>
      <c r="B8" s="113">
        <v>0</v>
      </c>
      <c r="C8" s="110" t="s">
        <v>123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124</v>
      </c>
      <c r="B9" s="25">
        <v>0</v>
      </c>
      <c r="C9" s="110" t="s">
        <v>125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126</v>
      </c>
      <c r="B10" s="114">
        <f>SUM(B11:B14)</f>
        <v>0</v>
      </c>
      <c r="C10" s="110" t="s">
        <v>127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120</v>
      </c>
      <c r="B11" s="113">
        <v>0</v>
      </c>
      <c r="C11" s="110" t="s">
        <v>128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122</v>
      </c>
      <c r="B12" s="113">
        <v>0</v>
      </c>
      <c r="C12" s="110" t="s">
        <v>129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124</v>
      </c>
      <c r="B13" s="113">
        <v>0</v>
      </c>
      <c r="C13" s="110" t="s">
        <v>130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131</v>
      </c>
      <c r="B14" s="25"/>
      <c r="C14" s="110" t="s">
        <v>132</v>
      </c>
      <c r="D14" s="26">
        <f t="shared" si="0"/>
        <v>433552.7</v>
      </c>
      <c r="E14" s="113">
        <v>433552.7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133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134</v>
      </c>
      <c r="D16" s="26">
        <f t="shared" si="0"/>
        <v>225357</v>
      </c>
      <c r="E16" s="113">
        <v>225357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135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136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137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138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139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140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141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142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143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144</v>
      </c>
      <c r="D26" s="26">
        <f t="shared" si="0"/>
        <v>332328</v>
      </c>
      <c r="E26" s="113">
        <v>332328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145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146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147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148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149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150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151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152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153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 t="s">
        <v>154</v>
      </c>
      <c r="D36" s="122"/>
      <c r="E36" s="123">
        <v>0</v>
      </c>
      <c r="F36" s="123">
        <v>0</v>
      </c>
      <c r="G36" s="124">
        <v>0</v>
      </c>
      <c r="H36" s="125">
        <v>0</v>
      </c>
    </row>
    <row r="37" spans="1:8" ht="20.25" customHeight="1">
      <c r="A37" s="27"/>
      <c r="B37" s="28"/>
      <c r="C37" s="116"/>
      <c r="D37" s="122"/>
      <c r="E37" s="26"/>
      <c r="F37" s="26" t="s">
        <v>20</v>
      </c>
      <c r="G37" s="126"/>
      <c r="H37" s="126"/>
    </row>
    <row r="38" spans="1:8" ht="20.25" customHeight="1">
      <c r="A38" s="20"/>
      <c r="B38" s="25"/>
      <c r="C38" s="22" t="s">
        <v>155</v>
      </c>
      <c r="D38" s="26">
        <f>SUM(E38:H38)</f>
        <v>0</v>
      </c>
      <c r="E38" s="127"/>
      <c r="F38" s="127"/>
      <c r="G38" s="128" t="s">
        <v>20</v>
      </c>
      <c r="H38" s="129"/>
    </row>
    <row r="39" spans="1:8" ht="20.25" customHeight="1">
      <c r="A39" s="20"/>
      <c r="B39" s="30"/>
      <c r="C39" s="22"/>
      <c r="D39" s="26"/>
      <c r="E39" s="130"/>
      <c r="F39" s="130"/>
      <c r="G39" s="131" t="s">
        <v>20</v>
      </c>
      <c r="H39" s="132"/>
    </row>
    <row r="40" spans="1:8" ht="20.25" customHeight="1">
      <c r="A40" s="27" t="s">
        <v>55</v>
      </c>
      <c r="B40" s="31">
        <f>SUM(B6,B10)</f>
        <v>4341397.16</v>
      </c>
      <c r="C40" s="29" t="s">
        <v>56</v>
      </c>
      <c r="D40" s="26">
        <f>SUM(E40:H40)</f>
        <v>4341397.16</v>
      </c>
      <c r="E40" s="133">
        <f>SUM(E7:E38)</f>
        <v>4341397.16</v>
      </c>
      <c r="F40" s="133">
        <f>SUM(F7:F38)</f>
        <v>0</v>
      </c>
      <c r="G40" s="133">
        <f>SUM(G7:G38)</f>
        <v>0</v>
      </c>
      <c r="H40" s="134">
        <f>SUM(H7:H38)</f>
        <v>0</v>
      </c>
    </row>
    <row r="41" spans="1:8" ht="20.25" customHeight="1">
      <c r="A41" s="32"/>
      <c r="B41" s="135"/>
      <c r="C41" s="34"/>
      <c r="D41" s="34"/>
      <c r="E41" s="34"/>
      <c r="F41" s="34"/>
      <c r="G41" s="34" t="s">
        <v>20</v>
      </c>
      <c r="H41" s="9"/>
    </row>
    <row r="42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6" t="s">
        <v>156</v>
      </c>
    </row>
    <row r="2" spans="1:35" s="1" customFormat="1" ht="19.5" customHeight="1">
      <c r="A2" s="11" t="s">
        <v>157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7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6" t="s">
        <v>6</v>
      </c>
    </row>
    <row r="4" spans="1:35" ht="19.5" customHeight="1">
      <c r="A4" s="45" t="s">
        <v>59</v>
      </c>
      <c r="B4" s="46"/>
      <c r="C4" s="138"/>
      <c r="D4" s="47"/>
      <c r="E4" s="139" t="s">
        <v>158</v>
      </c>
      <c r="F4" s="50" t="s">
        <v>159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160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161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68</v>
      </c>
      <c r="B5" s="46"/>
      <c r="C5" s="140" t="s">
        <v>69</v>
      </c>
      <c r="D5" s="58" t="s">
        <v>70</v>
      </c>
      <c r="E5" s="49"/>
      <c r="F5" s="140" t="s">
        <v>60</v>
      </c>
      <c r="G5" s="140" t="s">
        <v>162</v>
      </c>
      <c r="H5" s="140"/>
      <c r="I5" s="140"/>
      <c r="J5" s="140" t="s">
        <v>163</v>
      </c>
      <c r="K5" s="140"/>
      <c r="L5" s="140"/>
      <c r="M5" s="140" t="s">
        <v>164</v>
      </c>
      <c r="N5" s="140"/>
      <c r="O5" s="140"/>
      <c r="P5" s="140" t="s">
        <v>60</v>
      </c>
      <c r="Q5" s="140" t="s">
        <v>162</v>
      </c>
      <c r="R5" s="140"/>
      <c r="S5" s="140"/>
      <c r="T5" s="140" t="s">
        <v>163</v>
      </c>
      <c r="U5" s="140"/>
      <c r="V5" s="140"/>
      <c r="W5" s="140" t="s">
        <v>164</v>
      </c>
      <c r="X5" s="140"/>
      <c r="Y5" s="140"/>
      <c r="Z5" s="140" t="s">
        <v>60</v>
      </c>
      <c r="AA5" s="140" t="s">
        <v>162</v>
      </c>
      <c r="AB5" s="140"/>
      <c r="AC5" s="140"/>
      <c r="AD5" s="140" t="s">
        <v>163</v>
      </c>
      <c r="AE5" s="140"/>
      <c r="AF5" s="140"/>
      <c r="AG5" s="140" t="s">
        <v>164</v>
      </c>
      <c r="AH5" s="140"/>
      <c r="AI5" s="140"/>
    </row>
    <row r="6" spans="1:35" ht="30.75" customHeight="1">
      <c r="A6" s="64" t="s">
        <v>81</v>
      </c>
      <c r="B6" s="141" t="s">
        <v>82</v>
      </c>
      <c r="C6" s="140"/>
      <c r="D6" s="142"/>
      <c r="E6" s="69"/>
      <c r="F6" s="140"/>
      <c r="G6" s="140" t="s">
        <v>76</v>
      </c>
      <c r="H6" s="140" t="s">
        <v>107</v>
      </c>
      <c r="I6" s="140" t="s">
        <v>108</v>
      </c>
      <c r="J6" s="140" t="s">
        <v>76</v>
      </c>
      <c r="K6" s="140" t="s">
        <v>107</v>
      </c>
      <c r="L6" s="140" t="s">
        <v>108</v>
      </c>
      <c r="M6" s="140" t="s">
        <v>76</v>
      </c>
      <c r="N6" s="140" t="s">
        <v>107</v>
      </c>
      <c r="O6" s="140" t="s">
        <v>108</v>
      </c>
      <c r="P6" s="140"/>
      <c r="Q6" s="140" t="s">
        <v>76</v>
      </c>
      <c r="R6" s="140" t="s">
        <v>107</v>
      </c>
      <c r="S6" s="140" t="s">
        <v>108</v>
      </c>
      <c r="T6" s="140" t="s">
        <v>76</v>
      </c>
      <c r="U6" s="140" t="s">
        <v>107</v>
      </c>
      <c r="V6" s="140" t="s">
        <v>108</v>
      </c>
      <c r="W6" s="140" t="s">
        <v>76</v>
      </c>
      <c r="X6" s="140" t="s">
        <v>107</v>
      </c>
      <c r="Y6" s="140" t="s">
        <v>108</v>
      </c>
      <c r="Z6" s="140"/>
      <c r="AA6" s="140" t="s">
        <v>76</v>
      </c>
      <c r="AB6" s="140" t="s">
        <v>107</v>
      </c>
      <c r="AC6" s="140" t="s">
        <v>108</v>
      </c>
      <c r="AD6" s="140" t="s">
        <v>76</v>
      </c>
      <c r="AE6" s="140" t="s">
        <v>107</v>
      </c>
      <c r="AF6" s="140" t="s">
        <v>108</v>
      </c>
      <c r="AG6" s="140" t="s">
        <v>76</v>
      </c>
      <c r="AH6" s="140" t="s">
        <v>107</v>
      </c>
      <c r="AI6" s="140" t="s">
        <v>108</v>
      </c>
    </row>
    <row r="7" spans="1:35" ht="19.5" customHeight="1">
      <c r="A7" s="143" t="s">
        <v>20</v>
      </c>
      <c r="B7" s="143" t="s">
        <v>20</v>
      </c>
      <c r="C7" s="143" t="s">
        <v>20</v>
      </c>
      <c r="D7" s="143" t="s">
        <v>60</v>
      </c>
      <c r="E7" s="80">
        <f>SUM(F7,P7,Z7)</f>
        <v>4341397.16</v>
      </c>
      <c r="F7" s="80">
        <f>SUM(G7,J7,M7)</f>
        <v>4341397.16</v>
      </c>
      <c r="G7" s="80">
        <f>SUM(H7,I7)</f>
        <v>4341397.16</v>
      </c>
      <c r="H7" s="80">
        <v>4341397.16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3" t="s">
        <v>20</v>
      </c>
      <c r="B8" s="143" t="s">
        <v>20</v>
      </c>
      <c r="C8" s="143" t="s">
        <v>165</v>
      </c>
      <c r="D8" s="143" t="s">
        <v>0</v>
      </c>
      <c r="E8" s="80">
        <f>SUM(F8,P8,Z8)</f>
        <v>4341397.16</v>
      </c>
      <c r="F8" s="80">
        <f>SUM(G8,J8,M8)</f>
        <v>4341397.16</v>
      </c>
      <c r="G8" s="80">
        <f>SUM(H8,I8)</f>
        <v>4341397.16</v>
      </c>
      <c r="H8" s="80">
        <v>4341397.16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3" t="s">
        <v>166</v>
      </c>
      <c r="B9" s="143" t="s">
        <v>20</v>
      </c>
      <c r="C9" s="143" t="s">
        <v>20</v>
      </c>
      <c r="D9" s="143" t="s">
        <v>167</v>
      </c>
      <c r="E9" s="80">
        <f>SUM(F9,P9,Z9)</f>
        <v>1864916</v>
      </c>
      <c r="F9" s="80">
        <f>SUM(G9,J9,M9)</f>
        <v>1864916</v>
      </c>
      <c r="G9" s="80">
        <f>SUM(H9,I9)</f>
        <v>1864916</v>
      </c>
      <c r="H9" s="80">
        <v>1864916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3" t="s">
        <v>168</v>
      </c>
      <c r="B10" s="143" t="s">
        <v>88</v>
      </c>
      <c r="C10" s="143" t="s">
        <v>169</v>
      </c>
      <c r="D10" s="143" t="s">
        <v>170</v>
      </c>
      <c r="E10" s="80">
        <f>SUM(F10,P10,Z10)</f>
        <v>1367108</v>
      </c>
      <c r="F10" s="80">
        <f>SUM(G10,J10,M10)</f>
        <v>1367108</v>
      </c>
      <c r="G10" s="80">
        <f>SUM(H10,I10)</f>
        <v>1367108</v>
      </c>
      <c r="H10" s="80">
        <v>1367108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3" t="s">
        <v>168</v>
      </c>
      <c r="B11" s="143" t="s">
        <v>100</v>
      </c>
      <c r="C11" s="143" t="s">
        <v>169</v>
      </c>
      <c r="D11" s="143" t="s">
        <v>171</v>
      </c>
      <c r="E11" s="80">
        <f>SUM(F11,P11,Z11)</f>
        <v>333755</v>
      </c>
      <c r="F11" s="80">
        <f>SUM(G11,J11,M11)</f>
        <v>333755</v>
      </c>
      <c r="G11" s="80">
        <f>SUM(H11,I11)</f>
        <v>333755</v>
      </c>
      <c r="H11" s="80">
        <v>333755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3" t="s">
        <v>168</v>
      </c>
      <c r="B12" s="143" t="s">
        <v>87</v>
      </c>
      <c r="C12" s="143" t="s">
        <v>169</v>
      </c>
      <c r="D12" s="143" t="s">
        <v>172</v>
      </c>
      <c r="E12" s="80">
        <f>SUM(F12,P12,Z12)</f>
        <v>164053</v>
      </c>
      <c r="F12" s="80">
        <f>SUM(G12,J12,M12)</f>
        <v>164053</v>
      </c>
      <c r="G12" s="80">
        <f>SUM(H12,I12)</f>
        <v>164053</v>
      </c>
      <c r="H12" s="80">
        <v>164053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3" t="s">
        <v>173</v>
      </c>
      <c r="B13" s="143" t="s">
        <v>20</v>
      </c>
      <c r="C13" s="143" t="s">
        <v>20</v>
      </c>
      <c r="D13" s="143" t="s">
        <v>174</v>
      </c>
      <c r="E13" s="80">
        <f>SUM(F13,P13,Z13)</f>
        <v>493182.46</v>
      </c>
      <c r="F13" s="80">
        <f>SUM(G13,J13,M13)</f>
        <v>493182.46</v>
      </c>
      <c r="G13" s="80">
        <f>SUM(H13,I13)</f>
        <v>493182.46</v>
      </c>
      <c r="H13" s="80">
        <v>493182.46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3" t="s">
        <v>175</v>
      </c>
      <c r="B14" s="143" t="s">
        <v>88</v>
      </c>
      <c r="C14" s="143" t="s">
        <v>169</v>
      </c>
      <c r="D14" s="143" t="s">
        <v>176</v>
      </c>
      <c r="E14" s="80">
        <f>SUM(F14,P14,Z14)</f>
        <v>324719.2</v>
      </c>
      <c r="F14" s="80">
        <f>SUM(G14,J14,M14)</f>
        <v>324719.2</v>
      </c>
      <c r="G14" s="80">
        <f>SUM(H14,I14)</f>
        <v>324719.2</v>
      </c>
      <c r="H14" s="80">
        <v>324719.2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3" t="s">
        <v>175</v>
      </c>
      <c r="B15" s="143" t="s">
        <v>100</v>
      </c>
      <c r="C15" s="143" t="s">
        <v>169</v>
      </c>
      <c r="D15" s="143" t="s">
        <v>177</v>
      </c>
      <c r="E15" s="80">
        <f>SUM(F15,P15,Z15)</f>
        <v>10000</v>
      </c>
      <c r="F15" s="80">
        <f>SUM(G15,J15,M15)</f>
        <v>10000</v>
      </c>
      <c r="G15" s="80">
        <f>SUM(H15,I15)</f>
        <v>10000</v>
      </c>
      <c r="H15" s="80">
        <v>10000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3" t="s">
        <v>175</v>
      </c>
      <c r="B16" s="143" t="s">
        <v>87</v>
      </c>
      <c r="C16" s="143" t="s">
        <v>169</v>
      </c>
      <c r="D16" s="143" t="s">
        <v>178</v>
      </c>
      <c r="E16" s="80">
        <f>SUM(F16,P16,Z16)</f>
        <v>10000</v>
      </c>
      <c r="F16" s="80">
        <f>SUM(G16,J16,M16)</f>
        <v>10000</v>
      </c>
      <c r="G16" s="80">
        <f>SUM(H16,I16)</f>
        <v>10000</v>
      </c>
      <c r="H16" s="80">
        <v>10000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3" t="s">
        <v>175</v>
      </c>
      <c r="B17" s="143" t="s">
        <v>94</v>
      </c>
      <c r="C17" s="143" t="s">
        <v>169</v>
      </c>
      <c r="D17" s="143" t="s">
        <v>179</v>
      </c>
      <c r="E17" s="80">
        <f>SUM(F17,P17,Z17)</f>
        <v>20000</v>
      </c>
      <c r="F17" s="80">
        <f>SUM(G17,J17,M17)</f>
        <v>20000</v>
      </c>
      <c r="G17" s="80">
        <f>SUM(H17,I17)</f>
        <v>20000</v>
      </c>
      <c r="H17" s="80">
        <v>20000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3" t="s">
        <v>175</v>
      </c>
      <c r="B18" s="143" t="s">
        <v>180</v>
      </c>
      <c r="C18" s="143" t="s">
        <v>169</v>
      </c>
      <c r="D18" s="143" t="s">
        <v>181</v>
      </c>
      <c r="E18" s="80">
        <f>SUM(F18,P18,Z18)</f>
        <v>35000</v>
      </c>
      <c r="F18" s="80">
        <f>SUM(G18,J18,M18)</f>
        <v>35000</v>
      </c>
      <c r="G18" s="80">
        <f>SUM(H18,I18)</f>
        <v>35000</v>
      </c>
      <c r="H18" s="80">
        <v>35000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3" t="s">
        <v>175</v>
      </c>
      <c r="B19" s="143" t="s">
        <v>182</v>
      </c>
      <c r="C19" s="143" t="s">
        <v>169</v>
      </c>
      <c r="D19" s="143" t="s">
        <v>183</v>
      </c>
      <c r="E19" s="80">
        <f>SUM(F19,P19,Z19)</f>
        <v>10000</v>
      </c>
      <c r="F19" s="80">
        <f>SUM(G19,J19,M19)</f>
        <v>10000</v>
      </c>
      <c r="G19" s="80">
        <f>SUM(H19,I19)</f>
        <v>10000</v>
      </c>
      <c r="H19" s="80">
        <v>10000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3" t="s">
        <v>175</v>
      </c>
      <c r="B20" s="143" t="s">
        <v>91</v>
      </c>
      <c r="C20" s="143" t="s">
        <v>169</v>
      </c>
      <c r="D20" s="143" t="s">
        <v>184</v>
      </c>
      <c r="E20" s="80">
        <f>SUM(F20,P20,Z20)</f>
        <v>83463.26</v>
      </c>
      <c r="F20" s="80">
        <f>SUM(G20,J20,M20)</f>
        <v>83463.26</v>
      </c>
      <c r="G20" s="80">
        <f>SUM(H20,I20)</f>
        <v>83463.26</v>
      </c>
      <c r="H20" s="80">
        <v>83463.26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3" t="s">
        <v>185</v>
      </c>
      <c r="B21" s="143" t="s">
        <v>20</v>
      </c>
      <c r="C21" s="143" t="s">
        <v>20</v>
      </c>
      <c r="D21" s="143" t="s">
        <v>186</v>
      </c>
      <c r="E21" s="80">
        <f>SUM(F21,P21,Z21)</f>
        <v>1900562</v>
      </c>
      <c r="F21" s="80">
        <f>SUM(G21,J21,M21)</f>
        <v>1900562</v>
      </c>
      <c r="G21" s="80">
        <f>SUM(H21,I21)</f>
        <v>1900562</v>
      </c>
      <c r="H21" s="80">
        <v>1900562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spans="1:35" ht="19.5" customHeight="1">
      <c r="A22" s="143" t="s">
        <v>187</v>
      </c>
      <c r="B22" s="143" t="s">
        <v>88</v>
      </c>
      <c r="C22" s="143" t="s">
        <v>169</v>
      </c>
      <c r="D22" s="143" t="s">
        <v>188</v>
      </c>
      <c r="E22" s="80">
        <f>SUM(F22,P22,Z22)</f>
        <v>1900562</v>
      </c>
      <c r="F22" s="80">
        <f>SUM(G22,J22,M22)</f>
        <v>1900562</v>
      </c>
      <c r="G22" s="80">
        <f>SUM(H22,I22)</f>
        <v>1900562</v>
      </c>
      <c r="H22" s="80">
        <v>1900562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>
        <v>0</v>
      </c>
      <c r="O22" s="80">
        <v>0</v>
      </c>
      <c r="P22" s="80">
        <f>SUM(Q22,T22,W22)</f>
        <v>0</v>
      </c>
      <c r="Q22" s="80">
        <f>SUM(R22,S22)</f>
        <v>0</v>
      </c>
      <c r="R22" s="80">
        <v>0</v>
      </c>
      <c r="S22" s="80">
        <v>0</v>
      </c>
      <c r="T22" s="80">
        <f>SUM(U22,V22)</f>
        <v>0</v>
      </c>
      <c r="U22" s="80">
        <v>0</v>
      </c>
      <c r="V22" s="80">
        <v>0</v>
      </c>
      <c r="W22" s="80">
        <f>SUM(X22,Y22)</f>
        <v>0</v>
      </c>
      <c r="X22" s="80" t="s">
        <v>20</v>
      </c>
      <c r="Y22" s="80" t="s">
        <v>20</v>
      </c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>
        <v>0</v>
      </c>
      <c r="AI22" s="80">
        <v>0</v>
      </c>
    </row>
    <row r="23" spans="1:35" ht="19.5" customHeight="1">
      <c r="A23" s="143" t="s">
        <v>189</v>
      </c>
      <c r="B23" s="143" t="s">
        <v>20</v>
      </c>
      <c r="C23" s="143" t="s">
        <v>20</v>
      </c>
      <c r="D23" s="143" t="s">
        <v>190</v>
      </c>
      <c r="E23" s="80">
        <f>SUM(F23,P23,Z23)</f>
        <v>82736.7</v>
      </c>
      <c r="F23" s="80">
        <f>SUM(G23,J23,M23)</f>
        <v>82736.7</v>
      </c>
      <c r="G23" s="80">
        <f>SUM(H23,I23)</f>
        <v>82736.7</v>
      </c>
      <c r="H23" s="80">
        <v>82736.7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>
        <v>0</v>
      </c>
      <c r="O23" s="80">
        <v>0</v>
      </c>
      <c r="P23" s="80">
        <f>SUM(Q23,T23,W23)</f>
        <v>0</v>
      </c>
      <c r="Q23" s="80">
        <f>SUM(R23,S23)</f>
        <v>0</v>
      </c>
      <c r="R23" s="80">
        <v>0</v>
      </c>
      <c r="S23" s="80">
        <v>0</v>
      </c>
      <c r="T23" s="80">
        <f>SUM(U23,V23)</f>
        <v>0</v>
      </c>
      <c r="U23" s="80">
        <v>0</v>
      </c>
      <c r="V23" s="80">
        <v>0</v>
      </c>
      <c r="W23" s="80">
        <f>SUM(X23,Y23)</f>
        <v>0</v>
      </c>
      <c r="X23" s="80" t="s">
        <v>20</v>
      </c>
      <c r="Y23" s="80" t="s">
        <v>20</v>
      </c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>
        <v>0</v>
      </c>
      <c r="AI23" s="80">
        <v>0</v>
      </c>
    </row>
    <row r="24" spans="1:35" ht="19.5" customHeight="1">
      <c r="A24" s="143" t="s">
        <v>191</v>
      </c>
      <c r="B24" s="143" t="s">
        <v>88</v>
      </c>
      <c r="C24" s="143" t="s">
        <v>169</v>
      </c>
      <c r="D24" s="143" t="s">
        <v>192</v>
      </c>
      <c r="E24" s="80">
        <f>SUM(F24,P24,Z24)</f>
        <v>82736.7</v>
      </c>
      <c r="F24" s="80">
        <f>SUM(G24,J24,M24)</f>
        <v>82736.7</v>
      </c>
      <c r="G24" s="80">
        <f>SUM(H24,I24)</f>
        <v>82736.7</v>
      </c>
      <c r="H24" s="80">
        <v>82736.7</v>
      </c>
      <c r="I24" s="80">
        <v>0</v>
      </c>
      <c r="J24" s="80">
        <f>SUM(K24,L24)</f>
        <v>0</v>
      </c>
      <c r="K24" s="80">
        <v>0</v>
      </c>
      <c r="L24" s="80">
        <v>0</v>
      </c>
      <c r="M24" s="80">
        <f>SUM(N24,O24)</f>
        <v>0</v>
      </c>
      <c r="N24" s="80">
        <v>0</v>
      </c>
      <c r="O24" s="80">
        <v>0</v>
      </c>
      <c r="P24" s="80">
        <f>SUM(Q24,T24,W24)</f>
        <v>0</v>
      </c>
      <c r="Q24" s="80">
        <f>SUM(R24,S24)</f>
        <v>0</v>
      </c>
      <c r="R24" s="80">
        <v>0</v>
      </c>
      <c r="S24" s="80">
        <v>0</v>
      </c>
      <c r="T24" s="80">
        <f>SUM(U24,V24)</f>
        <v>0</v>
      </c>
      <c r="U24" s="80">
        <v>0</v>
      </c>
      <c r="V24" s="80">
        <v>0</v>
      </c>
      <c r="W24" s="80">
        <f>SUM(X24,Y24)</f>
        <v>0</v>
      </c>
      <c r="X24" s="80" t="s">
        <v>20</v>
      </c>
      <c r="Y24" s="80" t="s">
        <v>20</v>
      </c>
      <c r="Z24" s="80">
        <f>SUM(AA24,AD24,AG24)</f>
        <v>0</v>
      </c>
      <c r="AA24" s="80">
        <f>SUM(AB24,AC24)</f>
        <v>0</v>
      </c>
      <c r="AB24" s="80">
        <v>0</v>
      </c>
      <c r="AC24" s="80">
        <v>0</v>
      </c>
      <c r="AD24" s="80">
        <f>SUM(AE24,AF24)</f>
        <v>0</v>
      </c>
      <c r="AE24" s="80">
        <v>0</v>
      </c>
      <c r="AF24" s="80">
        <v>0</v>
      </c>
      <c r="AG24" s="80">
        <f>SUM(AH24,AI24)</f>
        <v>0</v>
      </c>
      <c r="AH24" s="80">
        <v>0</v>
      </c>
      <c r="AI24" s="80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193</v>
      </c>
    </row>
    <row r="2" spans="1:112" ht="19.5" customHeight="1">
      <c r="A2" s="11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7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4" t="s">
        <v>59</v>
      </c>
      <c r="B4" s="144"/>
      <c r="C4" s="144"/>
      <c r="D4" s="144"/>
      <c r="E4" s="144"/>
      <c r="F4" s="140" t="s">
        <v>60</v>
      </c>
      <c r="G4" s="145" t="s">
        <v>195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 t="s">
        <v>196</v>
      </c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6" t="s">
        <v>197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 t="s">
        <v>198</v>
      </c>
      <c r="BJ4" s="146"/>
      <c r="BK4" s="146"/>
      <c r="BL4" s="146"/>
      <c r="BM4" s="146"/>
      <c r="BN4" s="146" t="s">
        <v>199</v>
      </c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 t="s">
        <v>200</v>
      </c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 t="s">
        <v>201</v>
      </c>
      <c r="CS4" s="146"/>
      <c r="CT4" s="146"/>
      <c r="CU4" s="146" t="s">
        <v>202</v>
      </c>
      <c r="CV4" s="146"/>
      <c r="CW4" s="146"/>
      <c r="CX4" s="146"/>
      <c r="CY4" s="146"/>
      <c r="CZ4" s="146"/>
      <c r="DA4" s="146" t="s">
        <v>203</v>
      </c>
      <c r="DB4" s="146"/>
      <c r="DC4" s="146"/>
      <c r="DD4" s="146" t="s">
        <v>204</v>
      </c>
      <c r="DE4" s="146"/>
      <c r="DF4" s="146"/>
      <c r="DG4" s="146"/>
      <c r="DH4" s="146"/>
    </row>
    <row r="5" spans="1:113" ht="19.5" customHeight="1">
      <c r="A5" s="144" t="s">
        <v>68</v>
      </c>
      <c r="B5" s="144"/>
      <c r="C5" s="144"/>
      <c r="D5" s="140" t="s">
        <v>69</v>
      </c>
      <c r="E5" s="140" t="s">
        <v>70</v>
      </c>
      <c r="F5" s="140"/>
      <c r="G5" s="140" t="s">
        <v>76</v>
      </c>
      <c r="H5" s="140" t="s">
        <v>205</v>
      </c>
      <c r="I5" s="140" t="s">
        <v>206</v>
      </c>
      <c r="J5" s="140" t="s">
        <v>207</v>
      </c>
      <c r="K5" s="140" t="s">
        <v>208</v>
      </c>
      <c r="L5" s="140" t="s">
        <v>209</v>
      </c>
      <c r="M5" s="140" t="s">
        <v>210</v>
      </c>
      <c r="N5" s="140" t="s">
        <v>211</v>
      </c>
      <c r="O5" s="140" t="s">
        <v>212</v>
      </c>
      <c r="P5" s="140" t="s">
        <v>213</v>
      </c>
      <c r="Q5" s="140" t="s">
        <v>214</v>
      </c>
      <c r="R5" s="140" t="s">
        <v>215</v>
      </c>
      <c r="S5" s="140" t="s">
        <v>216</v>
      </c>
      <c r="T5" s="140" t="s">
        <v>217</v>
      </c>
      <c r="U5" s="140" t="s">
        <v>76</v>
      </c>
      <c r="V5" s="140" t="s">
        <v>218</v>
      </c>
      <c r="W5" s="140" t="s">
        <v>219</v>
      </c>
      <c r="X5" s="140" t="s">
        <v>220</v>
      </c>
      <c r="Y5" s="140" t="s">
        <v>221</v>
      </c>
      <c r="Z5" s="140" t="s">
        <v>222</v>
      </c>
      <c r="AA5" s="140" t="s">
        <v>223</v>
      </c>
      <c r="AB5" s="140" t="s">
        <v>224</v>
      </c>
      <c r="AC5" s="140" t="s">
        <v>225</v>
      </c>
      <c r="AD5" s="140" t="s">
        <v>226</v>
      </c>
      <c r="AE5" s="140" t="s">
        <v>227</v>
      </c>
      <c r="AF5" s="140" t="s">
        <v>228</v>
      </c>
      <c r="AG5" s="140" t="s">
        <v>229</v>
      </c>
      <c r="AH5" s="140" t="s">
        <v>230</v>
      </c>
      <c r="AI5" s="140" t="s">
        <v>231</v>
      </c>
      <c r="AJ5" s="140" t="s">
        <v>232</v>
      </c>
      <c r="AK5" s="140" t="s">
        <v>233</v>
      </c>
      <c r="AL5" s="140" t="s">
        <v>234</v>
      </c>
      <c r="AM5" s="140" t="s">
        <v>235</v>
      </c>
      <c r="AN5" s="140" t="s">
        <v>236</v>
      </c>
      <c r="AO5" s="140" t="s">
        <v>237</v>
      </c>
      <c r="AP5" s="140" t="s">
        <v>238</v>
      </c>
      <c r="AQ5" s="140" t="s">
        <v>239</v>
      </c>
      <c r="AR5" s="140" t="s">
        <v>240</v>
      </c>
      <c r="AS5" s="140" t="s">
        <v>241</v>
      </c>
      <c r="AT5" s="140" t="s">
        <v>242</v>
      </c>
      <c r="AU5" s="140" t="s">
        <v>243</v>
      </c>
      <c r="AV5" s="140" t="s">
        <v>244</v>
      </c>
      <c r="AW5" s="140" t="s">
        <v>76</v>
      </c>
      <c r="AX5" s="140" t="s">
        <v>245</v>
      </c>
      <c r="AY5" s="140" t="s">
        <v>246</v>
      </c>
      <c r="AZ5" s="140" t="s">
        <v>247</v>
      </c>
      <c r="BA5" s="140" t="s">
        <v>248</v>
      </c>
      <c r="BB5" s="140" t="s">
        <v>249</v>
      </c>
      <c r="BC5" s="140" t="s">
        <v>250</v>
      </c>
      <c r="BD5" s="140" t="s">
        <v>216</v>
      </c>
      <c r="BE5" s="140" t="s">
        <v>251</v>
      </c>
      <c r="BF5" s="140" t="s">
        <v>252</v>
      </c>
      <c r="BG5" s="140" t="s">
        <v>253</v>
      </c>
      <c r="BH5" s="140" t="s">
        <v>254</v>
      </c>
      <c r="BI5" s="140" t="s">
        <v>76</v>
      </c>
      <c r="BJ5" s="140" t="s">
        <v>255</v>
      </c>
      <c r="BK5" s="140" t="s">
        <v>256</v>
      </c>
      <c r="BL5" s="140" t="s">
        <v>257</v>
      </c>
      <c r="BM5" s="140" t="s">
        <v>258</v>
      </c>
      <c r="BN5" s="140" t="s">
        <v>76</v>
      </c>
      <c r="BO5" s="140" t="s">
        <v>259</v>
      </c>
      <c r="BP5" s="140" t="s">
        <v>260</v>
      </c>
      <c r="BQ5" s="140" t="s">
        <v>261</v>
      </c>
      <c r="BR5" s="140" t="s">
        <v>262</v>
      </c>
      <c r="BS5" s="140" t="s">
        <v>263</v>
      </c>
      <c r="BT5" s="140" t="s">
        <v>264</v>
      </c>
      <c r="BU5" s="140" t="s">
        <v>265</v>
      </c>
      <c r="BV5" s="140" t="s">
        <v>266</v>
      </c>
      <c r="BW5" s="140" t="s">
        <v>267</v>
      </c>
      <c r="BX5" s="140" t="s">
        <v>268</v>
      </c>
      <c r="BY5" s="140" t="s">
        <v>269</v>
      </c>
      <c r="BZ5" s="140" t="s">
        <v>270</v>
      </c>
      <c r="CA5" s="140" t="s">
        <v>76</v>
      </c>
      <c r="CB5" s="140" t="s">
        <v>259</v>
      </c>
      <c r="CC5" s="140" t="s">
        <v>260</v>
      </c>
      <c r="CD5" s="140" t="s">
        <v>261</v>
      </c>
      <c r="CE5" s="140" t="s">
        <v>262</v>
      </c>
      <c r="CF5" s="140" t="s">
        <v>263</v>
      </c>
      <c r="CG5" s="140" t="s">
        <v>264</v>
      </c>
      <c r="CH5" s="140" t="s">
        <v>265</v>
      </c>
      <c r="CI5" s="140" t="s">
        <v>271</v>
      </c>
      <c r="CJ5" s="140" t="s">
        <v>272</v>
      </c>
      <c r="CK5" s="140" t="s">
        <v>273</v>
      </c>
      <c r="CL5" s="140" t="s">
        <v>274</v>
      </c>
      <c r="CM5" s="140" t="s">
        <v>266</v>
      </c>
      <c r="CN5" s="140" t="s">
        <v>267</v>
      </c>
      <c r="CO5" s="140" t="s">
        <v>275</v>
      </c>
      <c r="CP5" s="140" t="s">
        <v>269</v>
      </c>
      <c r="CQ5" s="140" t="s">
        <v>200</v>
      </c>
      <c r="CR5" s="140" t="s">
        <v>76</v>
      </c>
      <c r="CS5" s="140" t="s">
        <v>276</v>
      </c>
      <c r="CT5" s="140" t="s">
        <v>277</v>
      </c>
      <c r="CU5" s="140" t="s">
        <v>76</v>
      </c>
      <c r="CV5" s="140" t="s">
        <v>276</v>
      </c>
      <c r="CW5" s="140" t="s">
        <v>278</v>
      </c>
      <c r="CX5" s="140" t="s">
        <v>279</v>
      </c>
      <c r="CY5" s="140" t="s">
        <v>280</v>
      </c>
      <c r="CZ5" s="140" t="s">
        <v>277</v>
      </c>
      <c r="DA5" s="140" t="s">
        <v>76</v>
      </c>
      <c r="DB5" s="140" t="s">
        <v>203</v>
      </c>
      <c r="DC5" s="140" t="s">
        <v>281</v>
      </c>
      <c r="DD5" s="140" t="s">
        <v>76</v>
      </c>
      <c r="DE5" s="140" t="s">
        <v>282</v>
      </c>
      <c r="DF5" s="140" t="s">
        <v>283</v>
      </c>
      <c r="DG5" s="140" t="s">
        <v>284</v>
      </c>
      <c r="DH5" s="140" t="s">
        <v>204</v>
      </c>
    </row>
    <row r="6" spans="1:112" ht="30.75" customHeight="1">
      <c r="A6" s="147" t="s">
        <v>81</v>
      </c>
      <c r="B6" s="148" t="s">
        <v>82</v>
      </c>
      <c r="C6" s="147" t="s">
        <v>83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 t="s">
        <v>285</v>
      </c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</row>
    <row r="7" spans="1:113" ht="19.5" customHeight="1">
      <c r="A7" s="143" t="s">
        <v>20</v>
      </c>
      <c r="B7" s="143" t="s">
        <v>20</v>
      </c>
      <c r="C7" s="143" t="s">
        <v>20</v>
      </c>
      <c r="D7" s="143" t="s">
        <v>20</v>
      </c>
      <c r="E7" s="143" t="s">
        <v>60</v>
      </c>
      <c r="F7" s="80">
        <f>SUM(G7,U7,AW7,BI7,BN7,CA7,CR7,CU7,DA7,DD7)</f>
        <v>4341397.16</v>
      </c>
      <c r="G7" s="80">
        <f>SUM(H7:T7)</f>
        <v>3765478</v>
      </c>
      <c r="H7" s="80">
        <v>1415412</v>
      </c>
      <c r="I7" s="80">
        <v>770940</v>
      </c>
      <c r="J7" s="80">
        <v>57776</v>
      </c>
      <c r="K7" s="80">
        <v>0</v>
      </c>
      <c r="L7" s="80">
        <v>525252</v>
      </c>
      <c r="M7" s="80">
        <v>419936</v>
      </c>
      <c r="N7" s="80">
        <v>0</v>
      </c>
      <c r="O7" s="80">
        <v>193592</v>
      </c>
      <c r="P7" s="80">
        <v>27505</v>
      </c>
      <c r="Q7" s="80">
        <v>22737</v>
      </c>
      <c r="R7" s="80">
        <v>332328</v>
      </c>
      <c r="S7" s="80">
        <v>0</v>
      </c>
      <c r="T7" s="80">
        <v>0</v>
      </c>
      <c r="U7" s="80">
        <f>SUM(V7:AV7)</f>
        <v>493182.46</v>
      </c>
      <c r="V7" s="80">
        <v>60000</v>
      </c>
      <c r="W7" s="80">
        <v>10364.2</v>
      </c>
      <c r="X7" s="80">
        <v>0</v>
      </c>
      <c r="Y7" s="80">
        <v>10000</v>
      </c>
      <c r="Z7" s="80">
        <v>0</v>
      </c>
      <c r="AA7" s="80">
        <v>20000</v>
      </c>
      <c r="AB7" s="80">
        <v>0</v>
      </c>
      <c r="AC7" s="80">
        <v>0</v>
      </c>
      <c r="AD7" s="80">
        <v>0</v>
      </c>
      <c r="AE7" s="80">
        <v>50000</v>
      </c>
      <c r="AF7" s="80">
        <v>0</v>
      </c>
      <c r="AG7" s="80">
        <v>10000</v>
      </c>
      <c r="AH7" s="80">
        <v>0</v>
      </c>
      <c r="AI7" s="80">
        <v>10000</v>
      </c>
      <c r="AJ7" s="80">
        <v>10000</v>
      </c>
      <c r="AK7" s="80">
        <v>35000</v>
      </c>
      <c r="AL7" s="80">
        <v>0</v>
      </c>
      <c r="AM7" s="80">
        <v>0</v>
      </c>
      <c r="AN7" s="80">
        <v>0</v>
      </c>
      <c r="AO7" s="80">
        <v>10000</v>
      </c>
      <c r="AP7" s="80">
        <v>10000</v>
      </c>
      <c r="AQ7" s="80">
        <v>14155</v>
      </c>
      <c r="AR7" s="80">
        <v>0</v>
      </c>
      <c r="AS7" s="80">
        <v>0</v>
      </c>
      <c r="AT7" s="80">
        <v>160200</v>
      </c>
      <c r="AU7" s="80">
        <v>0</v>
      </c>
      <c r="AV7" s="80">
        <v>83463.26</v>
      </c>
      <c r="AW7" s="80">
        <f>SUM(AX7:BH7)</f>
        <v>82736.7</v>
      </c>
      <c r="AX7" s="80">
        <v>0</v>
      </c>
      <c r="AY7" s="80">
        <v>0</v>
      </c>
      <c r="AZ7" s="80">
        <v>0</v>
      </c>
      <c r="BA7" s="80">
        <v>0</v>
      </c>
      <c r="BB7" s="80">
        <v>69120</v>
      </c>
      <c r="BC7" s="80">
        <v>0</v>
      </c>
      <c r="BD7" s="80">
        <v>13616.7</v>
      </c>
      <c r="BE7" s="80">
        <v>0</v>
      </c>
      <c r="BF7" s="80">
        <v>0</v>
      </c>
      <c r="BG7" s="80">
        <v>0</v>
      </c>
      <c r="BH7" s="80">
        <v>0</v>
      </c>
      <c r="BI7" s="80">
        <f>SUM(BJ7:BM7)</f>
        <v>0</v>
      </c>
      <c r="BJ7" s="80">
        <v>0</v>
      </c>
      <c r="BK7" s="80">
        <v>0</v>
      </c>
      <c r="BL7" s="80">
        <v>0</v>
      </c>
      <c r="BM7" s="80">
        <v>0</v>
      </c>
      <c r="BN7" s="80">
        <f>SUM(BO7:BZ7)</f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f>SUM(CB7:CQ7)</f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f>SUM(CS7:CT7)</f>
        <v>0</v>
      </c>
      <c r="CS7" s="80">
        <v>0</v>
      </c>
      <c r="CT7" s="80">
        <v>0</v>
      </c>
      <c r="CU7" s="80">
        <f>SUM(CV7:CZ7)</f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f>SUM(DB7:DC7)</f>
        <v>0</v>
      </c>
      <c r="DB7" s="80">
        <v>0</v>
      </c>
      <c r="DC7" s="80">
        <v>0</v>
      </c>
      <c r="DD7" s="80">
        <f>SUM(DE7:DH7)</f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43" t="s">
        <v>20</v>
      </c>
      <c r="B8" s="143" t="s">
        <v>20</v>
      </c>
      <c r="C8" s="143" t="s">
        <v>20</v>
      </c>
      <c r="D8" s="143" t="s">
        <v>84</v>
      </c>
      <c r="E8" s="143" t="s">
        <v>85</v>
      </c>
      <c r="F8" s="80">
        <f>SUM(G8,U8,AW8,BI8,BN8,CA8,CR8,CU8,DA8,DD8)</f>
        <v>4341397.16</v>
      </c>
      <c r="G8" s="80">
        <f>SUM(H8:T8)</f>
        <v>3765478</v>
      </c>
      <c r="H8" s="80">
        <v>1415412</v>
      </c>
      <c r="I8" s="80">
        <v>770940</v>
      </c>
      <c r="J8" s="80">
        <v>57776</v>
      </c>
      <c r="K8" s="80">
        <v>0</v>
      </c>
      <c r="L8" s="80">
        <v>525252</v>
      </c>
      <c r="M8" s="80">
        <v>419936</v>
      </c>
      <c r="N8" s="80">
        <v>0</v>
      </c>
      <c r="O8" s="80">
        <v>193592</v>
      </c>
      <c r="P8" s="80">
        <v>27505</v>
      </c>
      <c r="Q8" s="80">
        <v>22737</v>
      </c>
      <c r="R8" s="80">
        <v>332328</v>
      </c>
      <c r="S8" s="80">
        <v>0</v>
      </c>
      <c r="T8" s="80">
        <v>0</v>
      </c>
      <c r="U8" s="80">
        <f>SUM(V8:AV8)</f>
        <v>493182.46</v>
      </c>
      <c r="V8" s="80">
        <v>60000</v>
      </c>
      <c r="W8" s="80">
        <v>10364.2</v>
      </c>
      <c r="X8" s="80">
        <v>0</v>
      </c>
      <c r="Y8" s="80">
        <v>10000</v>
      </c>
      <c r="Z8" s="80">
        <v>0</v>
      </c>
      <c r="AA8" s="80">
        <v>20000</v>
      </c>
      <c r="AB8" s="80">
        <v>0</v>
      </c>
      <c r="AC8" s="80">
        <v>0</v>
      </c>
      <c r="AD8" s="80">
        <v>0</v>
      </c>
      <c r="AE8" s="80">
        <v>50000</v>
      </c>
      <c r="AF8" s="80">
        <v>0</v>
      </c>
      <c r="AG8" s="80">
        <v>10000</v>
      </c>
      <c r="AH8" s="80">
        <v>0</v>
      </c>
      <c r="AI8" s="80">
        <v>10000</v>
      </c>
      <c r="AJ8" s="80">
        <v>10000</v>
      </c>
      <c r="AK8" s="80">
        <v>35000</v>
      </c>
      <c r="AL8" s="80">
        <v>0</v>
      </c>
      <c r="AM8" s="80">
        <v>0</v>
      </c>
      <c r="AN8" s="80">
        <v>0</v>
      </c>
      <c r="AO8" s="80">
        <v>10000</v>
      </c>
      <c r="AP8" s="80">
        <v>10000</v>
      </c>
      <c r="AQ8" s="80">
        <v>14155</v>
      </c>
      <c r="AR8" s="80">
        <v>0</v>
      </c>
      <c r="AS8" s="80">
        <v>0</v>
      </c>
      <c r="AT8" s="80">
        <v>160200</v>
      </c>
      <c r="AU8" s="80">
        <v>0</v>
      </c>
      <c r="AV8" s="80">
        <v>83463.26</v>
      </c>
      <c r="AW8" s="80">
        <f>SUM(AX8:BH8)</f>
        <v>82736.7</v>
      </c>
      <c r="AX8" s="80">
        <v>0</v>
      </c>
      <c r="AY8" s="80">
        <v>0</v>
      </c>
      <c r="AZ8" s="80">
        <v>0</v>
      </c>
      <c r="BA8" s="80">
        <v>0</v>
      </c>
      <c r="BB8" s="80">
        <v>69120</v>
      </c>
      <c r="BC8" s="80">
        <v>0</v>
      </c>
      <c r="BD8" s="80">
        <v>13616.7</v>
      </c>
      <c r="BE8" s="80">
        <v>0</v>
      </c>
      <c r="BF8" s="80">
        <v>0</v>
      </c>
      <c r="BG8" s="80">
        <v>0</v>
      </c>
      <c r="BH8" s="80">
        <v>0</v>
      </c>
      <c r="BI8" s="80">
        <f>SUM(BJ8:BM8)</f>
        <v>0</v>
      </c>
      <c r="BJ8" s="80">
        <v>0</v>
      </c>
      <c r="BK8" s="80">
        <v>0</v>
      </c>
      <c r="BL8" s="80">
        <v>0</v>
      </c>
      <c r="BM8" s="80">
        <v>0</v>
      </c>
      <c r="BN8" s="80">
        <f>SUM(BO8:BZ8)</f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f>SUM(CB8:CQ8)</f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f>SUM(CS8:CT8)</f>
        <v>0</v>
      </c>
      <c r="CS8" s="80">
        <v>0</v>
      </c>
      <c r="CT8" s="80">
        <v>0</v>
      </c>
      <c r="CU8" s="80">
        <f>SUM(CV8:CZ8)</f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f>SUM(DB8:DC8)</f>
        <v>0</v>
      </c>
      <c r="DB8" s="80">
        <v>0</v>
      </c>
      <c r="DC8" s="80">
        <v>0</v>
      </c>
      <c r="DD8" s="80">
        <f>SUM(DE8:DH8)</f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43" t="s">
        <v>86</v>
      </c>
      <c r="B9" s="143" t="s">
        <v>87</v>
      </c>
      <c r="C9" s="143" t="s">
        <v>88</v>
      </c>
      <c r="D9" s="143" t="s">
        <v>89</v>
      </c>
      <c r="E9" s="143" t="s">
        <v>90</v>
      </c>
      <c r="F9" s="80">
        <f>SUM(G9,U9,AW9,BI9,BN9,CA9,CR9,CU9,DA9,DD9)</f>
        <v>1929410.46</v>
      </c>
      <c r="G9" s="80">
        <f>SUM(H9:T9)</f>
        <v>1367108</v>
      </c>
      <c r="H9" s="80">
        <v>693312</v>
      </c>
      <c r="I9" s="80">
        <v>616020</v>
      </c>
      <c r="J9" s="80">
        <v>57776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493182.46</v>
      </c>
      <c r="V9" s="80">
        <v>60000</v>
      </c>
      <c r="W9" s="80">
        <v>10364.2</v>
      </c>
      <c r="X9" s="80">
        <v>0</v>
      </c>
      <c r="Y9" s="80">
        <v>10000</v>
      </c>
      <c r="Z9" s="80">
        <v>0</v>
      </c>
      <c r="AA9" s="80">
        <v>20000</v>
      </c>
      <c r="AB9" s="80">
        <v>0</v>
      </c>
      <c r="AC9" s="80">
        <v>0</v>
      </c>
      <c r="AD9" s="80">
        <v>0</v>
      </c>
      <c r="AE9" s="80">
        <v>50000</v>
      </c>
      <c r="AF9" s="80">
        <v>0</v>
      </c>
      <c r="AG9" s="80">
        <v>10000</v>
      </c>
      <c r="AH9" s="80">
        <v>0</v>
      </c>
      <c r="AI9" s="80">
        <v>10000</v>
      </c>
      <c r="AJ9" s="80">
        <v>10000</v>
      </c>
      <c r="AK9" s="80">
        <v>35000</v>
      </c>
      <c r="AL9" s="80">
        <v>0</v>
      </c>
      <c r="AM9" s="80">
        <v>0</v>
      </c>
      <c r="AN9" s="80">
        <v>0</v>
      </c>
      <c r="AO9" s="80">
        <v>10000</v>
      </c>
      <c r="AP9" s="80">
        <v>10000</v>
      </c>
      <c r="AQ9" s="80">
        <v>14155</v>
      </c>
      <c r="AR9" s="80">
        <v>0</v>
      </c>
      <c r="AS9" s="80">
        <v>0</v>
      </c>
      <c r="AT9" s="80">
        <v>160200</v>
      </c>
      <c r="AU9" s="80">
        <v>0</v>
      </c>
      <c r="AV9" s="80">
        <v>83463.26</v>
      </c>
      <c r="AW9" s="80">
        <f>SUM(AX9:BH9)</f>
        <v>69120</v>
      </c>
      <c r="AX9" s="80">
        <v>0</v>
      </c>
      <c r="AY9" s="80">
        <v>0</v>
      </c>
      <c r="AZ9" s="80">
        <v>0</v>
      </c>
      <c r="BA9" s="80">
        <v>0</v>
      </c>
      <c r="BB9" s="80">
        <v>69120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f>SUM(BJ9:BM9)</f>
        <v>0</v>
      </c>
      <c r="BJ9" s="80">
        <v>0</v>
      </c>
      <c r="BK9" s="80">
        <v>0</v>
      </c>
      <c r="BL9" s="80">
        <v>0</v>
      </c>
      <c r="BM9" s="80">
        <v>0</v>
      </c>
      <c r="BN9" s="80">
        <f>SUM(BO9:BZ9)</f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f>SUM(CB9:CQ9)</f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f>SUM(CS9:CT9)</f>
        <v>0</v>
      </c>
      <c r="CS9" s="80">
        <v>0</v>
      </c>
      <c r="CT9" s="80">
        <v>0</v>
      </c>
      <c r="CU9" s="80">
        <f>SUM(CV9:CZ9)</f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f>SUM(DB9:DC9)</f>
        <v>0</v>
      </c>
      <c r="DB9" s="80">
        <v>0</v>
      </c>
      <c r="DC9" s="80">
        <v>0</v>
      </c>
      <c r="DD9" s="80">
        <f>SUM(DE9:DH9)</f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43" t="s">
        <v>86</v>
      </c>
      <c r="B10" s="143" t="s">
        <v>87</v>
      </c>
      <c r="C10" s="143" t="s">
        <v>91</v>
      </c>
      <c r="D10" s="143" t="s">
        <v>89</v>
      </c>
      <c r="E10" s="143" t="s">
        <v>92</v>
      </c>
      <c r="F10" s="80">
        <f>SUM(G10,U10,AW10,BI10,BN10,CA10,CR10,CU10,DA10,DD10)</f>
        <v>1420749</v>
      </c>
      <c r="G10" s="80">
        <f>SUM(H10:T10)</f>
        <v>1420749</v>
      </c>
      <c r="H10" s="80">
        <v>722100</v>
      </c>
      <c r="I10" s="80">
        <v>154920</v>
      </c>
      <c r="J10" s="80">
        <v>0</v>
      </c>
      <c r="K10" s="80">
        <v>0</v>
      </c>
      <c r="L10" s="80">
        <v>525252</v>
      </c>
      <c r="M10" s="80">
        <v>0</v>
      </c>
      <c r="N10" s="80">
        <v>0</v>
      </c>
      <c r="O10" s="80">
        <v>0</v>
      </c>
      <c r="P10" s="80">
        <v>0</v>
      </c>
      <c r="Q10" s="80">
        <v>18477</v>
      </c>
      <c r="R10" s="80">
        <v>0</v>
      </c>
      <c r="S10" s="80">
        <v>0</v>
      </c>
      <c r="T10" s="80">
        <v>0</v>
      </c>
      <c r="U10" s="80">
        <f>SUM(V10:AV10)</f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SUM(AX10:BH10)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f>SUM(BJ10:BM10)</f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f>SUM(BO10:BZ10)</f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f>SUM(CB10:CQ10)</f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f>SUM(CS10:CT10)</f>
        <v>0</v>
      </c>
      <c r="CS10" s="80">
        <v>0</v>
      </c>
      <c r="CT10" s="80">
        <v>0</v>
      </c>
      <c r="CU10" s="80">
        <f>SUM(CV10:CZ10)</f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f>SUM(DB10:DC10)</f>
        <v>0</v>
      </c>
      <c r="DB10" s="80">
        <v>0</v>
      </c>
      <c r="DC10" s="80">
        <v>0</v>
      </c>
      <c r="DD10" s="80">
        <f>SUM(DE10:DH10)</f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43" t="s">
        <v>93</v>
      </c>
      <c r="B11" s="143" t="s">
        <v>94</v>
      </c>
      <c r="C11" s="143" t="s">
        <v>88</v>
      </c>
      <c r="D11" s="143" t="s">
        <v>89</v>
      </c>
      <c r="E11" s="143" t="s">
        <v>95</v>
      </c>
      <c r="F11" s="80">
        <f>SUM(G11,U11,AW11,BI11,BN11,CA11,CR11,CU11,DA11,DD11)</f>
        <v>13616.7</v>
      </c>
      <c r="G11" s="80">
        <f>SUM(H11:T11)</f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SUM(AX11:BH11)</f>
        <v>13616.7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13616.7</v>
      </c>
      <c r="BE11" s="80">
        <v>0</v>
      </c>
      <c r="BF11" s="80">
        <v>0</v>
      </c>
      <c r="BG11" s="80">
        <v>0</v>
      </c>
      <c r="BH11" s="80">
        <v>0</v>
      </c>
      <c r="BI11" s="80">
        <f>SUM(BJ11:BM11)</f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f>SUM(BO11:BZ11)</f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f>SUM(CB11:CQ11)</f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f>SUM(CS11:CT11)</f>
        <v>0</v>
      </c>
      <c r="CS11" s="80">
        <v>0</v>
      </c>
      <c r="CT11" s="80">
        <v>0</v>
      </c>
      <c r="CU11" s="80">
        <f>SUM(CV11:CZ11)</f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f>SUM(DB11:DC11)</f>
        <v>0</v>
      </c>
      <c r="DB11" s="80">
        <v>0</v>
      </c>
      <c r="DC11" s="80">
        <v>0</v>
      </c>
      <c r="DD11" s="80">
        <f>SUM(DE11:DH11)</f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43" t="s">
        <v>93</v>
      </c>
      <c r="B12" s="143" t="s">
        <v>94</v>
      </c>
      <c r="C12" s="143" t="s">
        <v>94</v>
      </c>
      <c r="D12" s="143" t="s">
        <v>89</v>
      </c>
      <c r="E12" s="143" t="s">
        <v>96</v>
      </c>
      <c r="F12" s="80">
        <f>SUM(G12,U12,AW12,BI12,BN12,CA12,CR12,CU12,DA12,DD12)</f>
        <v>419936</v>
      </c>
      <c r="G12" s="80">
        <f>SUM(H12:T12)</f>
        <v>419936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419936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SUM(AX12:BH12)</f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f>SUM(BJ12:BM12)</f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f>SUM(BO12:BZ12)</f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f>SUM(CB12:CQ12)</f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f>SUM(CS12:CT12)</f>
        <v>0</v>
      </c>
      <c r="CS12" s="80">
        <v>0</v>
      </c>
      <c r="CT12" s="80">
        <v>0</v>
      </c>
      <c r="CU12" s="80">
        <f>SUM(CV12:CZ12)</f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f>SUM(DB12:DC12)</f>
        <v>0</v>
      </c>
      <c r="DB12" s="80">
        <v>0</v>
      </c>
      <c r="DC12" s="80">
        <v>0</v>
      </c>
      <c r="DD12" s="80">
        <f>SUM(DE12:DH12)</f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43" t="s">
        <v>97</v>
      </c>
      <c r="B13" s="143" t="s">
        <v>98</v>
      </c>
      <c r="C13" s="143" t="s">
        <v>88</v>
      </c>
      <c r="D13" s="143" t="s">
        <v>89</v>
      </c>
      <c r="E13" s="143" t="s">
        <v>99</v>
      </c>
      <c r="F13" s="80">
        <f>SUM(G13,U13,AW13,BI13,BN13,CA13,CR13,CU13,DA13,DD13)</f>
        <v>96268</v>
      </c>
      <c r="G13" s="80">
        <f>SUM(H13:T13)</f>
        <v>96268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96268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SUM(AX13:BH13)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f>SUM(BJ13:BM13)</f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f>SUM(BO13:BZ13)</f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f>SUM(CB13:CQ13)</f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f>SUM(CS13:CT13)</f>
        <v>0</v>
      </c>
      <c r="CS13" s="80">
        <v>0</v>
      </c>
      <c r="CT13" s="80">
        <v>0</v>
      </c>
      <c r="CU13" s="80">
        <f>SUM(CV13:CZ13)</f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f>SUM(DB13:DC13)</f>
        <v>0</v>
      </c>
      <c r="DB13" s="80">
        <v>0</v>
      </c>
      <c r="DC13" s="80">
        <v>0</v>
      </c>
      <c r="DD13" s="80">
        <f>SUM(DE13:DH13)</f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43" t="s">
        <v>97</v>
      </c>
      <c r="B14" s="143" t="s">
        <v>98</v>
      </c>
      <c r="C14" s="143" t="s">
        <v>100</v>
      </c>
      <c r="D14" s="143" t="s">
        <v>89</v>
      </c>
      <c r="E14" s="143" t="s">
        <v>101</v>
      </c>
      <c r="F14" s="80">
        <f>SUM(G14,U14,AW14,BI14,BN14,CA14,CR14,CU14,DA14,DD14)</f>
        <v>101584</v>
      </c>
      <c r="G14" s="80">
        <f>SUM(H14:T14)</f>
        <v>101584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97324</v>
      </c>
      <c r="P14" s="80">
        <v>0</v>
      </c>
      <c r="Q14" s="80">
        <v>4260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SUM(AX14:BH14)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f>SUM(BJ14:BM14)</f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f>SUM(BO14:BZ14)</f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f>SUM(CB14:CQ14)</f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f>SUM(CS14:CT14)</f>
        <v>0</v>
      </c>
      <c r="CS14" s="80">
        <v>0</v>
      </c>
      <c r="CT14" s="80">
        <v>0</v>
      </c>
      <c r="CU14" s="80">
        <f>SUM(CV14:CZ14)</f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f>SUM(DB14:DC14)</f>
        <v>0</v>
      </c>
      <c r="DB14" s="80">
        <v>0</v>
      </c>
      <c r="DC14" s="80">
        <v>0</v>
      </c>
      <c r="DD14" s="80">
        <f>SUM(DE14:DH14)</f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43" t="s">
        <v>97</v>
      </c>
      <c r="B15" s="143" t="s">
        <v>98</v>
      </c>
      <c r="C15" s="143" t="s">
        <v>87</v>
      </c>
      <c r="D15" s="143" t="s">
        <v>89</v>
      </c>
      <c r="E15" s="143" t="s">
        <v>102</v>
      </c>
      <c r="F15" s="80">
        <f>SUM(G15,U15,AW15,BI15,BN15,CA15,CR15,CU15,DA15,DD15)</f>
        <v>27505</v>
      </c>
      <c r="G15" s="80">
        <f>SUM(H15:T15)</f>
        <v>27505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27505</v>
      </c>
      <c r="Q15" s="80">
        <v>0</v>
      </c>
      <c r="R15" s="80">
        <v>0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SUM(AX15:BH15)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f>SUM(BJ15:BM15)</f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f>SUM(BO15:BZ15)</f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f>SUM(CB15:CQ15)</f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f>SUM(CS15:CT15)</f>
        <v>0</v>
      </c>
      <c r="CS15" s="80">
        <v>0</v>
      </c>
      <c r="CT15" s="80">
        <v>0</v>
      </c>
      <c r="CU15" s="80">
        <f>SUM(CV15:CZ15)</f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f>SUM(DB15:DC15)</f>
        <v>0</v>
      </c>
      <c r="DB15" s="80">
        <v>0</v>
      </c>
      <c r="DC15" s="80">
        <v>0</v>
      </c>
      <c r="DD15" s="80">
        <f>SUM(DE15:DH15)</f>
        <v>0</v>
      </c>
      <c r="DE15" s="80">
        <v>0</v>
      </c>
      <c r="DF15" s="80">
        <v>0</v>
      </c>
      <c r="DG15" s="80">
        <v>0</v>
      </c>
      <c r="DH15" s="80">
        <v>0</v>
      </c>
    </row>
    <row r="16" spans="1:113" ht="19.5" customHeight="1">
      <c r="A16" s="143" t="s">
        <v>103</v>
      </c>
      <c r="B16" s="143" t="s">
        <v>100</v>
      </c>
      <c r="C16" s="143" t="s">
        <v>88</v>
      </c>
      <c r="D16" s="143" t="s">
        <v>89</v>
      </c>
      <c r="E16" s="143" t="s">
        <v>104</v>
      </c>
      <c r="F16" s="80">
        <f>SUM(G16,U16,AW16,BI16,BN16,CA16,CR16,CU16,DA16,DD16)</f>
        <v>332328</v>
      </c>
      <c r="G16" s="80">
        <f>SUM(H16:T16)</f>
        <v>332328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332328</v>
      </c>
      <c r="S16" s="80">
        <v>0</v>
      </c>
      <c r="T16" s="80">
        <v>0</v>
      </c>
      <c r="U16" s="80">
        <f>SUM(V16:AV16)</f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f>SUM(AX16:BH16)</f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f>SUM(BJ16:BM16)</f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f>SUM(BO16:BZ16)</f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f>SUM(CB16:CQ16)</f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f>SUM(CS16:CT16)</f>
        <v>0</v>
      </c>
      <c r="CS16" s="80">
        <v>0</v>
      </c>
      <c r="CT16" s="80">
        <v>0</v>
      </c>
      <c r="CU16" s="80">
        <f>SUM(CV16:CZ16)</f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f>SUM(DB16:DC16)</f>
        <v>0</v>
      </c>
      <c r="DB16" s="80">
        <v>0</v>
      </c>
      <c r="DC16" s="80">
        <v>0</v>
      </c>
      <c r="DD16" s="80">
        <f>SUM(DE16:DH16)</f>
        <v>0</v>
      </c>
      <c r="DE16" s="80">
        <v>0</v>
      </c>
      <c r="DF16" s="80">
        <v>0</v>
      </c>
      <c r="DG16" s="80">
        <v>0</v>
      </c>
      <c r="DH16" s="80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9"/>
      <c r="E1" s="14"/>
      <c r="F1" s="14"/>
      <c r="G1" s="10" t="s">
        <v>286</v>
      </c>
    </row>
    <row r="2" spans="1:7" ht="25.5" customHeight="1">
      <c r="A2" s="11" t="s">
        <v>287</v>
      </c>
      <c r="B2" s="11"/>
      <c r="C2" s="11"/>
      <c r="D2" s="11"/>
      <c r="E2" s="11"/>
      <c r="F2" s="11"/>
      <c r="G2" s="11"/>
    </row>
    <row r="3" spans="1:7" ht="19.5" customHeight="1">
      <c r="A3" s="137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50" t="s">
        <v>288</v>
      </c>
      <c r="B4" s="151"/>
      <c r="C4" s="151"/>
      <c r="D4" s="152"/>
      <c r="E4" s="48" t="s">
        <v>107</v>
      </c>
      <c r="F4" s="53"/>
      <c r="G4" s="53"/>
    </row>
    <row r="5" spans="1:7" ht="19.5" customHeight="1">
      <c r="A5" s="45" t="s">
        <v>68</v>
      </c>
      <c r="B5" s="47"/>
      <c r="C5" s="153" t="s">
        <v>69</v>
      </c>
      <c r="D5" s="154" t="s">
        <v>289</v>
      </c>
      <c r="E5" s="53" t="s">
        <v>60</v>
      </c>
      <c r="F5" s="155" t="s">
        <v>290</v>
      </c>
      <c r="G5" s="156" t="s">
        <v>291</v>
      </c>
    </row>
    <row r="6" spans="1:7" ht="33.75" customHeight="1">
      <c r="A6" s="64" t="s">
        <v>81</v>
      </c>
      <c r="B6" s="66" t="s">
        <v>82</v>
      </c>
      <c r="C6" s="157"/>
      <c r="D6" s="158"/>
      <c r="E6" s="68"/>
      <c r="F6" s="159"/>
      <c r="G6" s="160"/>
    </row>
    <row r="7" spans="1:7" ht="19.5" customHeight="1">
      <c r="A7" s="73" t="s">
        <v>20</v>
      </c>
      <c r="B7" s="161" t="s">
        <v>20</v>
      </c>
      <c r="C7" s="162" t="s">
        <v>20</v>
      </c>
      <c r="D7" s="73" t="s">
        <v>60</v>
      </c>
      <c r="E7" s="163">
        <v>4341397.16</v>
      </c>
      <c r="F7" s="78">
        <v>3848214.7</v>
      </c>
      <c r="G7" s="80">
        <v>493182.46</v>
      </c>
    </row>
    <row r="8" spans="1:7" ht="19.5" customHeight="1">
      <c r="A8" s="73" t="s">
        <v>292</v>
      </c>
      <c r="B8" s="161" t="s">
        <v>293</v>
      </c>
      <c r="C8" s="162" t="s">
        <v>165</v>
      </c>
      <c r="D8" s="73" t="s">
        <v>294</v>
      </c>
      <c r="E8" s="163">
        <v>193592</v>
      </c>
      <c r="F8" s="78">
        <v>193592</v>
      </c>
      <c r="G8" s="80">
        <v>0</v>
      </c>
    </row>
    <row r="9" spans="1:7" ht="19.5" customHeight="1">
      <c r="A9" s="73" t="s">
        <v>292</v>
      </c>
      <c r="B9" s="161" t="s">
        <v>295</v>
      </c>
      <c r="C9" s="162" t="s">
        <v>165</v>
      </c>
      <c r="D9" s="73" t="s">
        <v>210</v>
      </c>
      <c r="E9" s="163">
        <v>419936</v>
      </c>
      <c r="F9" s="78">
        <v>419936</v>
      </c>
      <c r="G9" s="80">
        <v>0</v>
      </c>
    </row>
    <row r="10" spans="1:7" ht="19.5" customHeight="1">
      <c r="A10" s="73" t="s">
        <v>292</v>
      </c>
      <c r="B10" s="161" t="s">
        <v>296</v>
      </c>
      <c r="C10" s="162" t="s">
        <v>165</v>
      </c>
      <c r="D10" s="73" t="s">
        <v>215</v>
      </c>
      <c r="E10" s="163">
        <v>332328</v>
      </c>
      <c r="F10" s="78">
        <v>332328</v>
      </c>
      <c r="G10" s="80">
        <v>0</v>
      </c>
    </row>
    <row r="11" spans="1:7" ht="19.5" customHeight="1">
      <c r="A11" s="73" t="s">
        <v>297</v>
      </c>
      <c r="B11" s="161" t="s">
        <v>298</v>
      </c>
      <c r="C11" s="162" t="s">
        <v>165</v>
      </c>
      <c r="D11" s="73" t="s">
        <v>237</v>
      </c>
      <c r="E11" s="163">
        <v>10000</v>
      </c>
      <c r="F11" s="78">
        <v>0</v>
      </c>
      <c r="G11" s="80">
        <v>10000</v>
      </c>
    </row>
    <row r="12" spans="1:7" ht="19.5" customHeight="1">
      <c r="A12" s="73" t="s">
        <v>292</v>
      </c>
      <c r="B12" s="161" t="s">
        <v>299</v>
      </c>
      <c r="C12" s="162" t="s">
        <v>165</v>
      </c>
      <c r="D12" s="73" t="s">
        <v>209</v>
      </c>
      <c r="E12" s="163">
        <v>525252</v>
      </c>
      <c r="F12" s="78">
        <v>525252</v>
      </c>
      <c r="G12" s="80">
        <v>0</v>
      </c>
    </row>
    <row r="13" spans="1:7" ht="19.5" customHeight="1">
      <c r="A13" s="73" t="s">
        <v>292</v>
      </c>
      <c r="B13" s="161" t="s">
        <v>98</v>
      </c>
      <c r="C13" s="162" t="s">
        <v>165</v>
      </c>
      <c r="D13" s="73" t="s">
        <v>300</v>
      </c>
      <c r="E13" s="163">
        <v>27505</v>
      </c>
      <c r="F13" s="78">
        <v>27505</v>
      </c>
      <c r="G13" s="80">
        <v>0</v>
      </c>
    </row>
    <row r="14" spans="1:7" ht="19.5" customHeight="1">
      <c r="A14" s="73" t="s">
        <v>297</v>
      </c>
      <c r="B14" s="161" t="s">
        <v>301</v>
      </c>
      <c r="C14" s="162" t="s">
        <v>165</v>
      </c>
      <c r="D14" s="73" t="s">
        <v>231</v>
      </c>
      <c r="E14" s="163">
        <v>10000</v>
      </c>
      <c r="F14" s="78">
        <v>0</v>
      </c>
      <c r="G14" s="80">
        <v>10000</v>
      </c>
    </row>
    <row r="15" spans="1:7" ht="19.5" customHeight="1">
      <c r="A15" s="73" t="s">
        <v>297</v>
      </c>
      <c r="B15" s="161" t="s">
        <v>302</v>
      </c>
      <c r="C15" s="162" t="s">
        <v>165</v>
      </c>
      <c r="D15" s="73" t="s">
        <v>239</v>
      </c>
      <c r="E15" s="163">
        <v>14155</v>
      </c>
      <c r="F15" s="78">
        <v>0</v>
      </c>
      <c r="G15" s="80">
        <v>14155</v>
      </c>
    </row>
    <row r="16" spans="1:7" ht="19.5" customHeight="1">
      <c r="A16" s="73" t="s">
        <v>292</v>
      </c>
      <c r="B16" s="161" t="s">
        <v>100</v>
      </c>
      <c r="C16" s="162" t="s">
        <v>165</v>
      </c>
      <c r="D16" s="73" t="s">
        <v>206</v>
      </c>
      <c r="E16" s="163">
        <v>770940</v>
      </c>
      <c r="F16" s="78">
        <v>770940</v>
      </c>
      <c r="G16" s="80">
        <v>0</v>
      </c>
    </row>
    <row r="17" spans="1:7" ht="19.5" customHeight="1">
      <c r="A17" s="73" t="s">
        <v>297</v>
      </c>
      <c r="B17" s="161" t="s">
        <v>296</v>
      </c>
      <c r="C17" s="162" t="s">
        <v>165</v>
      </c>
      <c r="D17" s="73" t="s">
        <v>303</v>
      </c>
      <c r="E17" s="163">
        <v>10000</v>
      </c>
      <c r="F17" s="78">
        <v>0</v>
      </c>
      <c r="G17" s="80">
        <v>10000</v>
      </c>
    </row>
    <row r="18" spans="1:7" ht="19.5" customHeight="1">
      <c r="A18" s="73" t="s">
        <v>297</v>
      </c>
      <c r="B18" s="161" t="s">
        <v>98</v>
      </c>
      <c r="C18" s="162" t="s">
        <v>165</v>
      </c>
      <c r="D18" s="73" t="s">
        <v>227</v>
      </c>
      <c r="E18" s="163">
        <v>50000</v>
      </c>
      <c r="F18" s="78">
        <v>0</v>
      </c>
      <c r="G18" s="80">
        <v>50000</v>
      </c>
    </row>
    <row r="19" spans="1:7" ht="19.5" customHeight="1">
      <c r="A19" s="73" t="s">
        <v>304</v>
      </c>
      <c r="B19" s="161" t="s">
        <v>94</v>
      </c>
      <c r="C19" s="162" t="s">
        <v>165</v>
      </c>
      <c r="D19" s="73" t="s">
        <v>249</v>
      </c>
      <c r="E19" s="163">
        <v>69120</v>
      </c>
      <c r="F19" s="78">
        <v>69120</v>
      </c>
      <c r="G19" s="80">
        <v>0</v>
      </c>
    </row>
    <row r="20" spans="1:7" ht="19.5" customHeight="1">
      <c r="A20" s="73" t="s">
        <v>292</v>
      </c>
      <c r="B20" s="161" t="s">
        <v>87</v>
      </c>
      <c r="C20" s="162" t="s">
        <v>165</v>
      </c>
      <c r="D20" s="73" t="s">
        <v>207</v>
      </c>
      <c r="E20" s="163">
        <v>57776</v>
      </c>
      <c r="F20" s="78">
        <v>57776</v>
      </c>
      <c r="G20" s="80">
        <v>0</v>
      </c>
    </row>
    <row r="21" spans="1:7" ht="19.5" customHeight="1">
      <c r="A21" s="73" t="s">
        <v>297</v>
      </c>
      <c r="B21" s="161" t="s">
        <v>305</v>
      </c>
      <c r="C21" s="162" t="s">
        <v>165</v>
      </c>
      <c r="D21" s="73" t="s">
        <v>238</v>
      </c>
      <c r="E21" s="163">
        <v>10000</v>
      </c>
      <c r="F21" s="78">
        <v>0</v>
      </c>
      <c r="G21" s="80">
        <v>10000</v>
      </c>
    </row>
    <row r="22" spans="1:7" ht="19.5" customHeight="1">
      <c r="A22" s="73" t="s">
        <v>297</v>
      </c>
      <c r="B22" s="161" t="s">
        <v>306</v>
      </c>
      <c r="C22" s="162" t="s">
        <v>165</v>
      </c>
      <c r="D22" s="73" t="s">
        <v>233</v>
      </c>
      <c r="E22" s="163">
        <v>35000</v>
      </c>
      <c r="F22" s="78">
        <v>0</v>
      </c>
      <c r="G22" s="80">
        <v>35000</v>
      </c>
    </row>
    <row r="23" spans="1:7" ht="19.5" customHeight="1">
      <c r="A23" s="73" t="s">
        <v>297</v>
      </c>
      <c r="B23" s="161" t="s">
        <v>307</v>
      </c>
      <c r="C23" s="162" t="s">
        <v>165</v>
      </c>
      <c r="D23" s="73" t="s">
        <v>242</v>
      </c>
      <c r="E23" s="163">
        <v>160200</v>
      </c>
      <c r="F23" s="78">
        <v>0</v>
      </c>
      <c r="G23" s="80">
        <v>160200</v>
      </c>
    </row>
    <row r="24" spans="1:7" ht="19.5" customHeight="1">
      <c r="A24" s="73" t="s">
        <v>297</v>
      </c>
      <c r="B24" s="161" t="s">
        <v>308</v>
      </c>
      <c r="C24" s="162" t="s">
        <v>165</v>
      </c>
      <c r="D24" s="73" t="s">
        <v>232</v>
      </c>
      <c r="E24" s="163">
        <v>10000</v>
      </c>
      <c r="F24" s="78">
        <v>0</v>
      </c>
      <c r="G24" s="80">
        <v>10000</v>
      </c>
    </row>
    <row r="25" spans="1:7" ht="19.5" customHeight="1">
      <c r="A25" s="73" t="s">
        <v>297</v>
      </c>
      <c r="B25" s="161" t="s">
        <v>180</v>
      </c>
      <c r="C25" s="162" t="s">
        <v>165</v>
      </c>
      <c r="D25" s="73" t="s">
        <v>223</v>
      </c>
      <c r="E25" s="163">
        <v>20000</v>
      </c>
      <c r="F25" s="78">
        <v>0</v>
      </c>
      <c r="G25" s="80">
        <v>20000</v>
      </c>
    </row>
    <row r="26" spans="1:7" ht="19.5" customHeight="1">
      <c r="A26" s="73" t="s">
        <v>297</v>
      </c>
      <c r="B26" s="161" t="s">
        <v>88</v>
      </c>
      <c r="C26" s="162" t="s">
        <v>165</v>
      </c>
      <c r="D26" s="73" t="s">
        <v>218</v>
      </c>
      <c r="E26" s="163">
        <v>60000</v>
      </c>
      <c r="F26" s="78">
        <v>0</v>
      </c>
      <c r="G26" s="80">
        <v>60000</v>
      </c>
    </row>
    <row r="27" spans="1:7" ht="19.5" customHeight="1">
      <c r="A27" s="73" t="s">
        <v>292</v>
      </c>
      <c r="B27" s="161" t="s">
        <v>88</v>
      </c>
      <c r="C27" s="162" t="s">
        <v>165</v>
      </c>
      <c r="D27" s="73" t="s">
        <v>205</v>
      </c>
      <c r="E27" s="163">
        <v>1415412</v>
      </c>
      <c r="F27" s="78">
        <v>1415412</v>
      </c>
      <c r="G27" s="80">
        <v>0</v>
      </c>
    </row>
    <row r="28" spans="1:7" ht="19.5" customHeight="1">
      <c r="A28" s="73" t="s">
        <v>297</v>
      </c>
      <c r="B28" s="161" t="s">
        <v>100</v>
      </c>
      <c r="C28" s="162" t="s">
        <v>165</v>
      </c>
      <c r="D28" s="73" t="s">
        <v>219</v>
      </c>
      <c r="E28" s="163">
        <v>10364.2</v>
      </c>
      <c r="F28" s="78">
        <v>0</v>
      </c>
      <c r="G28" s="80">
        <v>10364.2</v>
      </c>
    </row>
    <row r="29" spans="1:7" ht="19.5" customHeight="1">
      <c r="A29" s="73" t="s">
        <v>304</v>
      </c>
      <c r="B29" s="161" t="s">
        <v>299</v>
      </c>
      <c r="C29" s="162" t="s">
        <v>165</v>
      </c>
      <c r="D29" s="73" t="s">
        <v>309</v>
      </c>
      <c r="E29" s="163">
        <v>13616.7</v>
      </c>
      <c r="F29" s="78">
        <v>13616.7</v>
      </c>
      <c r="G29" s="80">
        <v>0</v>
      </c>
    </row>
    <row r="30" spans="1:7" ht="19.5" customHeight="1">
      <c r="A30" s="73" t="s">
        <v>292</v>
      </c>
      <c r="B30" s="161" t="s">
        <v>310</v>
      </c>
      <c r="C30" s="162" t="s">
        <v>165</v>
      </c>
      <c r="D30" s="73" t="s">
        <v>214</v>
      </c>
      <c r="E30" s="163">
        <v>22737</v>
      </c>
      <c r="F30" s="78">
        <v>22737</v>
      </c>
      <c r="G30" s="80">
        <v>0</v>
      </c>
    </row>
    <row r="31" spans="1:7" ht="19.5" customHeight="1">
      <c r="A31" s="73" t="s">
        <v>297</v>
      </c>
      <c r="B31" s="161" t="s">
        <v>91</v>
      </c>
      <c r="C31" s="162" t="s">
        <v>165</v>
      </c>
      <c r="D31" s="73" t="s">
        <v>244</v>
      </c>
      <c r="E31" s="163">
        <v>83463.26</v>
      </c>
      <c r="F31" s="78">
        <v>0</v>
      </c>
      <c r="G31" s="80">
        <v>83463.26</v>
      </c>
    </row>
    <row r="32" spans="1:7" ht="19.5" customHeight="1">
      <c r="A32" s="73" t="s">
        <v>297</v>
      </c>
      <c r="B32" s="161" t="s">
        <v>311</v>
      </c>
      <c r="C32" s="162" t="s">
        <v>165</v>
      </c>
      <c r="D32" s="73" t="s">
        <v>221</v>
      </c>
      <c r="E32" s="163">
        <v>10000</v>
      </c>
      <c r="F32" s="78">
        <v>0</v>
      </c>
      <c r="G32" s="80">
        <v>10000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6" t="s">
        <v>312</v>
      </c>
    </row>
    <row r="2" spans="1:6" ht="19.5" customHeight="1">
      <c r="A2" s="11" t="s">
        <v>313</v>
      </c>
      <c r="B2" s="11"/>
      <c r="C2" s="11"/>
      <c r="D2" s="11"/>
      <c r="E2" s="11"/>
      <c r="F2" s="11"/>
    </row>
    <row r="3" spans="1:6" ht="19.5" customHeight="1">
      <c r="A3" s="137" t="s">
        <v>5</v>
      </c>
      <c r="B3" s="41"/>
      <c r="C3" s="41"/>
      <c r="D3" s="164"/>
      <c r="E3" s="164"/>
      <c r="F3" s="10" t="s">
        <v>6</v>
      </c>
    </row>
    <row r="4" spans="1:6" ht="19.5" customHeight="1">
      <c r="A4" s="45" t="s">
        <v>68</v>
      </c>
      <c r="B4" s="46"/>
      <c r="C4" s="47"/>
      <c r="D4" s="165" t="s">
        <v>69</v>
      </c>
      <c r="E4" s="166" t="s">
        <v>314</v>
      </c>
      <c r="F4" s="155" t="s">
        <v>74</v>
      </c>
    </row>
    <row r="5" spans="1:6" ht="19.5" customHeight="1">
      <c r="A5" s="65" t="s">
        <v>81</v>
      </c>
      <c r="B5" s="64" t="s">
        <v>82</v>
      </c>
      <c r="C5" s="66" t="s">
        <v>83</v>
      </c>
      <c r="D5" s="167"/>
      <c r="E5" s="166"/>
      <c r="F5" s="168"/>
    </row>
    <row r="6" spans="1:6" ht="19.5" customHeight="1">
      <c r="A6" s="161" t="s">
        <v>20</v>
      </c>
      <c r="B6" s="161" t="s">
        <v>20</v>
      </c>
      <c r="C6" s="161" t="s">
        <v>20</v>
      </c>
      <c r="D6" s="169" t="s">
        <v>20</v>
      </c>
      <c r="E6" s="169" t="s">
        <v>20</v>
      </c>
      <c r="F6" s="80" t="s">
        <v>20</v>
      </c>
    </row>
    <row r="7" spans="1:6" ht="19.5" customHeight="1">
      <c r="A7" s="161" t="s">
        <v>20</v>
      </c>
      <c r="B7" s="161" t="s">
        <v>20</v>
      </c>
      <c r="C7" s="161" t="s">
        <v>20</v>
      </c>
      <c r="D7" s="169" t="s">
        <v>20</v>
      </c>
      <c r="E7" s="169" t="s">
        <v>20</v>
      </c>
      <c r="F7" s="80" t="s">
        <v>20</v>
      </c>
    </row>
    <row r="8" spans="1:6" ht="19.5" customHeight="1">
      <c r="A8" s="161" t="s">
        <v>20</v>
      </c>
      <c r="B8" s="161" t="s">
        <v>20</v>
      </c>
      <c r="C8" s="161" t="s">
        <v>20</v>
      </c>
      <c r="D8" s="169" t="s">
        <v>20</v>
      </c>
      <c r="E8" s="169" t="s">
        <v>20</v>
      </c>
      <c r="F8" s="80" t="s">
        <v>20</v>
      </c>
    </row>
    <row r="9" spans="1:6" ht="19.5" customHeight="1">
      <c r="A9" s="161" t="s">
        <v>20</v>
      </c>
      <c r="B9" s="161" t="s">
        <v>20</v>
      </c>
      <c r="C9" s="161" t="s">
        <v>20</v>
      </c>
      <c r="D9" s="169" t="s">
        <v>20</v>
      </c>
      <c r="E9" s="169" t="s">
        <v>20</v>
      </c>
      <c r="F9" s="80" t="s">
        <v>20</v>
      </c>
    </row>
    <row r="10" spans="1:6" ht="19.5" customHeight="1">
      <c r="A10" s="161" t="s">
        <v>20</v>
      </c>
      <c r="B10" s="161" t="s">
        <v>20</v>
      </c>
      <c r="C10" s="161" t="s">
        <v>20</v>
      </c>
      <c r="D10" s="169" t="s">
        <v>20</v>
      </c>
      <c r="E10" s="169" t="s">
        <v>20</v>
      </c>
      <c r="F10" s="80" t="s">
        <v>20</v>
      </c>
    </row>
    <row r="11" spans="1:6" ht="19.5" customHeight="1">
      <c r="A11" s="161" t="s">
        <v>20</v>
      </c>
      <c r="B11" s="161" t="s">
        <v>20</v>
      </c>
      <c r="C11" s="161" t="s">
        <v>20</v>
      </c>
      <c r="D11" s="169" t="s">
        <v>20</v>
      </c>
      <c r="E11" s="169" t="s">
        <v>20</v>
      </c>
      <c r="F11" s="80" t="s">
        <v>20</v>
      </c>
    </row>
    <row r="12" spans="1:6" ht="19.5" customHeight="1">
      <c r="A12" s="161" t="s">
        <v>20</v>
      </c>
      <c r="B12" s="161" t="s">
        <v>20</v>
      </c>
      <c r="C12" s="161" t="s">
        <v>20</v>
      </c>
      <c r="D12" s="169" t="s">
        <v>20</v>
      </c>
      <c r="E12" s="169" t="s">
        <v>20</v>
      </c>
      <c r="F12" s="80" t="s">
        <v>20</v>
      </c>
    </row>
    <row r="13" spans="1:6" ht="19.5" customHeight="1">
      <c r="A13" s="161" t="s">
        <v>20</v>
      </c>
      <c r="B13" s="161" t="s">
        <v>20</v>
      </c>
      <c r="C13" s="161" t="s">
        <v>20</v>
      </c>
      <c r="D13" s="169" t="s">
        <v>20</v>
      </c>
      <c r="E13" s="169" t="s">
        <v>20</v>
      </c>
      <c r="F13" s="80" t="s">
        <v>20</v>
      </c>
    </row>
    <row r="14" spans="1:6" ht="19.5" customHeight="1">
      <c r="A14" s="161" t="s">
        <v>20</v>
      </c>
      <c r="B14" s="161" t="s">
        <v>20</v>
      </c>
      <c r="C14" s="161" t="s">
        <v>20</v>
      </c>
      <c r="D14" s="169" t="s">
        <v>20</v>
      </c>
      <c r="E14" s="169" t="s">
        <v>20</v>
      </c>
      <c r="F14" s="80" t="s">
        <v>20</v>
      </c>
    </row>
    <row r="15" spans="1:6" ht="19.5" customHeight="1">
      <c r="A15" s="161" t="s">
        <v>20</v>
      </c>
      <c r="B15" s="161" t="s">
        <v>20</v>
      </c>
      <c r="C15" s="161" t="s">
        <v>20</v>
      </c>
      <c r="D15" s="169" t="s">
        <v>20</v>
      </c>
      <c r="E15" s="169" t="s">
        <v>20</v>
      </c>
      <c r="F15" s="80" t="s">
        <v>20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WIN-5F278U4MEOB\Administrator</cp:lastModifiedBy>
  <dcterms:modified xsi:type="dcterms:W3CDTF">2021-11-08T08:38:27Z</dcterms:modified>
  <cp:category/>
  <cp:version/>
  <cp:contentType/>
  <cp:contentStatus/>
</cp:coreProperties>
</file>