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'1-1'!$A$1:$T$13</definedName>
    <definedName name="_xlnm.Print_Area" localSheetId="3">'1-2'!$A$1:$J$13</definedName>
    <definedName name="_xlnm.Print_Area" localSheetId="4">'2'!$A$1:$H$39</definedName>
    <definedName name="_xlnm.Print_Titles" localSheetId="4">'2'!$1:$39</definedName>
    <definedName name="_xlnm.Print_Area" localSheetId="5">'2-1'!$A$1:$AI$13</definedName>
    <definedName name="_xlnm.Print_Area" localSheetId="6">'3'!$A$1:$DI$13</definedName>
    <definedName name="_xlnm.Print_Area" localSheetId="7">'3-1'!$A$1:$G$32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'6'!$A$1:$L$17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<sst xmlns="http://schemas.openxmlformats.org/spreadsheetml/2006/main" count="1082" uniqueCount="342">
  <si>
    <t>妇幼保健计划生育服务中心</t>
  </si>
  <si>
    <t>2020年部门预算</t>
  </si>
  <si>
    <t>报送日期：     年   月   日</t>
  </si>
  <si>
    <t>表1</t>
  </si>
  <si>
    <t>部门收支总表</t>
  </si>
  <si>
    <t>单位名称： 妇幼保健计划生育服务中心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</si>
  <si>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</si>
  <si>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</si>
  <si>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</si>
  <si>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</si>
  <si>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</si>
  <si>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</si>
  <si>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</si>
  <si>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</si>
  <si>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</si>
  <si>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</si>
  <si>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</si>
  <si>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</si>
  <si>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</si>
  <si>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</si>
  <si>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</si>
  <si>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</si>
  <si>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</si>
  <si>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</si>
  <si>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</si>
  <si>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</si>
  <si>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</si>
  <si>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</si>
  <si>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</si>
  <si>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</si>
  <si>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</si>
  <si>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</si>
  <si>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</si>
  <si>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</si>
  <si>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</si>
  <si>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</si>
  <si>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</si>
  <si>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</si>
  <si>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</si>
  <si>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</si>
  <si>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</si>
  <si>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</si>
  <si>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</si>
  <si>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</si>
  <si>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</si>
  <si>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</si>
  <si>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</si>
  <si>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</si>
  <si>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</si>
  <si>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</si>
  <si>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</si>
  <si>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</si>
  <si>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</si>
  <si>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</si>
  <si>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</si>
  <si>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</si>
  <si>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</si>
  <si>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</si>
  <si>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</si>
  <si>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</si>
  <si>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</si>
  <si>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</si>
  <si>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</si>
  <si>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</si>
  <si>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</si>
  <si>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</si>
  <si>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</si>
  <si>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</si>
  <si>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</si>
  <si>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</si>
  <si>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</si>
  <si>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</si>
  <si>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</si>
  <si>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</si>
  <si>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</si>
  <si>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</si>
  <si>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</si>
  <si>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</si>
  <si>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</si>
  <si>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</si>
  <si>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</si>
  <si>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</si>
  <si>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</si>
  <si>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312</t>
  </si>
  <si>
    <t>宣汉县卫生健康局</t>
  </si>
  <si>
    <t>208</t>
  </si>
  <si>
    <t>05</t>
  </si>
  <si>
    <t>02</t>
  </si>
  <si>
    <t xml:space="preserve">  312</t>
  </si>
  <si>
    <t xml:space="preserve">  事业单位离退休</t>
  </si>
  <si>
    <t xml:space="preserve">  机关事业单位基本养老保险缴费支出</t>
  </si>
  <si>
    <t>210</t>
  </si>
  <si>
    <t>04</t>
  </si>
  <si>
    <t>03</t>
  </si>
  <si>
    <t xml:space="preserve">  妇幼保健机构</t>
  </si>
  <si>
    <t>11</t>
  </si>
  <si>
    <t xml:space="preserve">  事业单位医疗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</si>
  <si>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</si>
  <si>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</si>
  <si>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</si>
  <si>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</si>
  <si>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</si>
  <si>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</si>
  <si>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</si>
  <si>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</si>
  <si>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</si>
  <si>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</si>
  <si>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</si>
  <si>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</si>
  <si>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</si>
  <si>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</si>
  <si>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</si>
  <si>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</si>
  <si>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</si>
  <si>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</si>
  <si>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</si>
  <si>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</si>
  <si>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</si>
  <si>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</si>
  <si>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</si>
  <si>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</si>
  <si>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</si>
  <si>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</si>
  <si>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</si>
  <si>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</si>
  <si>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</si>
  <si>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</si>
  <si>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</si>
  <si>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</si>
  <si>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</si>
  <si>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</si>
  <si>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</si>
  <si>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</si>
  <si>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</si>
  <si>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</si>
  <si>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</si>
  <si>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</si>
  <si>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</si>
  <si>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</si>
  <si>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</si>
  <si>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</si>
  <si>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</si>
  <si>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</si>
  <si>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</si>
  <si>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</si>
  <si>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</si>
  <si>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</si>
  <si>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</si>
  <si>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</si>
  <si>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</si>
  <si>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</si>
  <si>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</si>
  <si>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</si>
  <si>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</si>
  <si>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</si>
  <si>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</si>
  <si>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</si>
  <si>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</si>
  <si>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</si>
  <si>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312004</t>
  </si>
  <si>
    <t>505</t>
  </si>
  <si>
    <t xml:space="preserve">  对事业单位经常性补助</t>
  </si>
  <si>
    <t xml:space="preserve">  505</t>
  </si>
  <si>
    <t xml:space="preserve">  312004</t>
  </si>
  <si>
    <t xml:space="preserve">    工资福利支出</t>
  </si>
  <si>
    <t xml:space="preserve">    商品和服务支出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</si>
  <si>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</si>
  <si>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</si>
  <si>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</si>
  <si>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</si>
  <si>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</si>
  <si>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</si>
  <si>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</si>
  <si>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</si>
  <si>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</si>
  <si>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</si>
  <si>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</si>
  <si>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</si>
  <si>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</si>
  <si>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</si>
  <si>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</si>
  <si>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</si>
  <si>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</si>
  <si>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</si>
  <si>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</si>
  <si>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</si>
  <si>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</si>
  <si>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</si>
  <si>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</si>
  <si>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</si>
  <si>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</si>
  <si>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</si>
  <si>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</si>
  <si>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</si>
  <si>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</si>
  <si>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</si>
  <si>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</si>
  <si>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</si>
  <si>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</si>
  <si>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</si>
  <si>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</si>
  <si>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</si>
  <si>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</si>
  <si>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</si>
  <si>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</si>
  <si>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</si>
  <si>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</si>
  <si>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</si>
  <si>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</si>
  <si>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</si>
  <si>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</si>
  <si>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</si>
  <si>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</si>
  <si>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</si>
  <si>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</si>
  <si>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</si>
  <si>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</si>
  <si>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</si>
  <si>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</si>
  <si>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</si>
  <si>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</si>
  <si>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</si>
  <si>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</si>
  <si>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</si>
  <si>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</si>
  <si>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</si>
  <si>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</si>
  <si>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</si>
  <si>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</si>
  <si>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</si>
  <si>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</si>
  <si>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</si>
  <si>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</si>
  <si>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</si>
  <si>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</si>
  <si>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</si>
  <si>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</si>
  <si>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</si>
  <si>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</si>
  <si>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</si>
  <si>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</si>
  <si>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</si>
  <si>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</si>
  <si>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</si>
  <si>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</si>
  <si>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</si>
  <si>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</si>
  <si>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</si>
  <si>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</si>
  <si>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</si>
  <si>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</si>
  <si>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</si>
  <si>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</si>
  <si>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</si>
  <si>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</si>
  <si>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</si>
  <si>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</si>
  <si>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</si>
  <si>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</si>
  <si>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</si>
  <si>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</si>
  <si>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</si>
  <si>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</si>
  <si>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</si>
  <si>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</si>
  <si>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</si>
  <si>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</si>
  <si>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</si>
  <si>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</si>
  <si>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</si>
  <si>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妇幼保健计划生育服务中心</t>
  </si>
  <si>
    <t>302</t>
  </si>
  <si>
    <t>07</t>
  </si>
  <si>
    <t xml:space="preserve">    邮电费</t>
  </si>
  <si>
    <t>09</t>
  </si>
  <si>
    <t xml:space="preserve">    物业管理费</t>
  </si>
  <si>
    <t xml:space="preserve">    印刷费</t>
  </si>
  <si>
    <t xml:space="preserve">    水费</t>
  </si>
  <si>
    <t>17</t>
  </si>
  <si>
    <t xml:space="preserve">    公务接待费</t>
  </si>
  <si>
    <t>301</t>
  </si>
  <si>
    <t>08</t>
  </si>
  <si>
    <t xml:space="preserve">    机关事业单位基本养老保险缴费</t>
  </si>
  <si>
    <t>28</t>
  </si>
  <si>
    <t xml:space="preserve">    工会经费</t>
  </si>
  <si>
    <t xml:space="preserve">    基本工资</t>
  </si>
  <si>
    <t>303</t>
  </si>
  <si>
    <t xml:space="preserve">    医疗费补助</t>
  </si>
  <si>
    <t>13</t>
  </si>
  <si>
    <t xml:space="preserve">    维修(护)费</t>
  </si>
  <si>
    <t xml:space="preserve">    取暖费</t>
  </si>
  <si>
    <t>99</t>
  </si>
  <si>
    <t xml:space="preserve">    其他商品和服务支出</t>
  </si>
  <si>
    <t>12</t>
  </si>
  <si>
    <t xml:space="preserve">    其他社会保障缴费</t>
  </si>
  <si>
    <t xml:space="preserve">    住房公积金</t>
  </si>
  <si>
    <t>31</t>
  </si>
  <si>
    <t xml:space="preserve">    公务用车运行维护费</t>
  </si>
  <si>
    <t xml:space="preserve">    绩效工资</t>
  </si>
  <si>
    <t xml:space="preserve">    办公费</t>
  </si>
  <si>
    <t>10</t>
  </si>
  <si>
    <t xml:space="preserve">    职工基本医疗保险缴费</t>
  </si>
  <si>
    <t xml:space="preserve">    奖励金</t>
  </si>
  <si>
    <t xml:space="preserve">    生活补助</t>
  </si>
  <si>
    <t xml:space="preserve">    差旅费</t>
  </si>
  <si>
    <t>06</t>
  </si>
  <si>
    <t xml:space="preserve">    电费</t>
  </si>
  <si>
    <t xml:space="preserve">    津贴补贴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</si>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</sst>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54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0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1" fontId="4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165" fontId="14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65" fontId="11" fillId="0" borderId="15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 applyProtection="1">
      <alignment vertical="center" wrapText="1"/>
      <protection/>
    </xf>
    <xf numFmtId="165" fontId="11" fillId="0" borderId="25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1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3" xfId="0" applyNumberFormat="1" applyFont="1" applyBorder="1" applyAlignment="1" applyProtection="1">
      <alignment vertical="center" wrapText="1"/>
      <protection/>
    </xf>
    <xf numFmtId="0" fontId="8" fillId="0" borderId="64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7" xfId="0" applyNumberFormat="1" applyFont="1" applyBorder="1" applyAlignment="1" applyProtection="1">
      <alignment vertical="center" wrapText="1"/>
      <protection/>
    </xf>
    <xf numFmtId="3" fontId="8" fillId="0" borderId="68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7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1" fontId="0" fillId="0" borderId="15" xfId="0" applyNumberForma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8"/>
      <c r="F1" s="14"/>
      <c r="G1" s="14"/>
      <c r="H1" s="10" t="s">
        <v>311</v>
      </c>
    </row>
    <row r="2" spans="1:8" ht="25.5" customHeight="1">
      <c r="A2" s="11" t="s">
        <v>312</v>
      </c>
      <c r="B2" s="11"/>
      <c r="C2" s="11"/>
      <c r="D2" s="11"/>
      <c r="E2" s="11"/>
      <c r="F2" s="11"/>
      <c r="G2" s="11"/>
      <c r="H2" s="11"/>
    </row>
    <row r="3" spans="1:8" ht="19.5" customHeight="1">
      <c r="A3" s="169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5" t="s">
        <v>313</v>
      </c>
      <c r="B4" s="165" t="s">
        <v>314</v>
      </c>
      <c r="C4" s="154" t="s">
        <v>315</v>
      </c>
      <c r="D4" s="154"/>
      <c r="E4" s="167"/>
      <c r="F4" s="167"/>
      <c r="G4" s="167"/>
      <c r="H4" s="154"/>
    </row>
    <row r="5" spans="1:8" ht="19.5" customHeight="1">
      <c r="A5" s="165"/>
      <c r="B5" s="165"/>
      <c r="C5" s="170" t="s">
        <v>59</v>
      </c>
      <c r="D5" s="171" t="s">
        <v>205</v>
      </c>
      <c r="E5" s="149" t="s">
        <v>316</v>
      </c>
      <c r="F5" s="150"/>
      <c r="G5" s="151"/>
      <c r="H5" s="172" t="s">
        <v>210</v>
      </c>
    </row>
    <row r="6" spans="1:8" ht="33.75" customHeight="1">
      <c r="A6" s="67"/>
      <c r="B6" s="67"/>
      <c r="C6" s="173"/>
      <c r="D6" s="68"/>
      <c r="E6" s="174" t="s">
        <v>75</v>
      </c>
      <c r="F6" s="175" t="s">
        <v>317</v>
      </c>
      <c r="G6" s="176" t="s">
        <v>318</v>
      </c>
      <c r="H6" s="159"/>
    </row>
    <row r="7" spans="1:8" ht="19.5" customHeight="1">
      <c r="A7" s="73" t="s">
        <v>20</v>
      </c>
      <c r="B7" s="177" t="s">
        <v>59</v>
      </c>
      <c r="C7" s="74">
        <f>SUM(D7,E7,H7)</f>
        <v>190000</v>
      </c>
      <c r="D7" s="75">
        <v>0</v>
      </c>
      <c r="E7" s="75">
        <f>SUM(F7,G7)</f>
        <v>180000</v>
      </c>
      <c r="F7" s="75">
        <v>0</v>
      </c>
      <c r="G7" s="178">
        <v>180000</v>
      </c>
      <c r="H7" s="179">
        <v>10000</v>
      </c>
    </row>
    <row r="8" spans="1:8" ht="19.5" customHeight="1">
      <c r="A8" s="73" t="s">
        <v>83</v>
      </c>
      <c r="B8" s="177" t="s">
        <v>84</v>
      </c>
      <c r="C8" s="74">
        <f>SUM(D8,E8,H8)</f>
        <v>190000</v>
      </c>
      <c r="D8" s="75">
        <v>0</v>
      </c>
      <c r="E8" s="75">
        <f>SUM(F8,G8)</f>
        <v>180000</v>
      </c>
      <c r="F8" s="75">
        <v>0</v>
      </c>
      <c r="G8" s="178">
        <v>180000</v>
      </c>
      <c r="H8" s="179">
        <v>10000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319</v>
      </c>
    </row>
    <row r="2" spans="1:8" ht="19.5" customHeight="1">
      <c r="A2" s="11" t="s">
        <v>320</v>
      </c>
      <c r="B2" s="11"/>
      <c r="C2" s="11"/>
      <c r="D2" s="11"/>
      <c r="E2" s="11"/>
      <c r="F2" s="11"/>
      <c r="G2" s="11"/>
      <c r="H2" s="11"/>
    </row>
    <row r="3" spans="1:8" ht="19.5" customHeight="1">
      <c r="A3" s="134" t="s">
        <v>5</v>
      </c>
      <c r="B3" s="41"/>
      <c r="C3" s="41"/>
      <c r="D3" s="41"/>
      <c r="E3" s="41"/>
      <c r="F3" s="180"/>
      <c r="G3" s="180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81" t="s">
        <v>321</v>
      </c>
      <c r="G4" s="154"/>
      <c r="H4" s="154"/>
    </row>
    <row r="5" spans="1:8" ht="19.5" customHeight="1">
      <c r="A5" s="45" t="s">
        <v>67</v>
      </c>
      <c r="B5" s="46"/>
      <c r="C5" s="47"/>
      <c r="D5" s="182" t="s">
        <v>68</v>
      </c>
      <c r="E5" s="59" t="s">
        <v>106</v>
      </c>
      <c r="F5" s="53" t="s">
        <v>59</v>
      </c>
      <c r="G5" s="53" t="s">
        <v>102</v>
      </c>
      <c r="H5" s="154" t="s">
        <v>103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3"/>
      <c r="E6" s="67"/>
      <c r="F6" s="68"/>
      <c r="G6" s="68"/>
      <c r="H6" s="158"/>
    </row>
    <row r="7" spans="1:8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20</v>
      </c>
      <c r="F7" s="184">
        <f>SUM(G7,H7)</f>
        <v>0</v>
      </c>
      <c r="G7" s="185" t="s">
        <v>20</v>
      </c>
      <c r="H7" s="76" t="s">
        <v>20</v>
      </c>
    </row>
    <row r="8" spans="1:8" ht="19.5" customHeight="1">
      <c r="A8" s="73" t="s">
        <v>20</v>
      </c>
      <c r="B8" s="73" t="s">
        <v>20</v>
      </c>
      <c r="C8" s="73" t="s">
        <v>20</v>
      </c>
      <c r="D8" s="73" t="s">
        <v>20</v>
      </c>
      <c r="E8" s="73" t="s">
        <v>20</v>
      </c>
      <c r="F8" s="184">
        <f>SUM(G8,H8)</f>
        <v>0</v>
      </c>
      <c r="G8" s="185" t="s">
        <v>20</v>
      </c>
      <c r="H8" s="76" t="s">
        <v>20</v>
      </c>
    </row>
    <row r="9" spans="1:8" ht="19.5" customHeight="1">
      <c r="A9" s="73" t="s">
        <v>20</v>
      </c>
      <c r="B9" s="73" t="s">
        <v>20</v>
      </c>
      <c r="C9" s="73" t="s">
        <v>20</v>
      </c>
      <c r="D9" s="73" t="s">
        <v>20</v>
      </c>
      <c r="E9" s="73" t="s">
        <v>20</v>
      </c>
      <c r="F9" s="184">
        <f>SUM(G9,H9)</f>
        <v>0</v>
      </c>
      <c r="G9" s="185" t="s">
        <v>20</v>
      </c>
      <c r="H9" s="76" t="s">
        <v>20</v>
      </c>
    </row>
    <row r="10" spans="1:8" ht="19.5" customHeight="1">
      <c r="A10" s="73" t="s">
        <v>20</v>
      </c>
      <c r="B10" s="73" t="s">
        <v>20</v>
      </c>
      <c r="C10" s="73" t="s">
        <v>20</v>
      </c>
      <c r="D10" s="73" t="s">
        <v>20</v>
      </c>
      <c r="E10" s="73" t="s">
        <v>20</v>
      </c>
      <c r="F10" s="184">
        <f>SUM(G10,H10)</f>
        <v>0</v>
      </c>
      <c r="G10" s="185" t="s">
        <v>20</v>
      </c>
      <c r="H10" s="76" t="s">
        <v>20</v>
      </c>
    </row>
    <row r="11" spans="1:8" ht="19.5" customHeight="1">
      <c r="A11" s="73" t="s">
        <v>20</v>
      </c>
      <c r="B11" s="73" t="s">
        <v>20</v>
      </c>
      <c r="C11" s="73" t="s">
        <v>20</v>
      </c>
      <c r="D11" s="73" t="s">
        <v>20</v>
      </c>
      <c r="E11" s="73" t="s">
        <v>20</v>
      </c>
      <c r="F11" s="184">
        <f>SUM(G11,H11)</f>
        <v>0</v>
      </c>
      <c r="G11" s="185" t="s">
        <v>20</v>
      </c>
      <c r="H11" s="76" t="s">
        <v>20</v>
      </c>
    </row>
    <row r="12" spans="1:8" ht="19.5" customHeight="1">
      <c r="A12" s="73" t="s">
        <v>20</v>
      </c>
      <c r="B12" s="73" t="s">
        <v>20</v>
      </c>
      <c r="C12" s="73" t="s">
        <v>20</v>
      </c>
      <c r="D12" s="73" t="s">
        <v>20</v>
      </c>
      <c r="E12" s="73" t="s">
        <v>20</v>
      </c>
      <c r="F12" s="184">
        <f>SUM(G12,H12)</f>
        <v>0</v>
      </c>
      <c r="G12" s="185" t="s">
        <v>20</v>
      </c>
      <c r="H12" s="76" t="s">
        <v>20</v>
      </c>
    </row>
    <row r="13" spans="1:8" ht="19.5" customHeight="1">
      <c r="A13" s="73" t="s">
        <v>20</v>
      </c>
      <c r="B13" s="73" t="s">
        <v>20</v>
      </c>
      <c r="C13" s="73" t="s">
        <v>20</v>
      </c>
      <c r="D13" s="73" t="s">
        <v>20</v>
      </c>
      <c r="E13" s="73" t="s">
        <v>20</v>
      </c>
      <c r="F13" s="184">
        <f>SUM(G13,H13)</f>
        <v>0</v>
      </c>
      <c r="G13" s="185" t="s">
        <v>20</v>
      </c>
      <c r="H13" s="76" t="s">
        <v>20</v>
      </c>
    </row>
    <row r="14" spans="1:8" ht="19.5" customHeight="1">
      <c r="A14" s="73" t="s">
        <v>20</v>
      </c>
      <c r="B14" s="73" t="s">
        <v>20</v>
      </c>
      <c r="C14" s="73" t="s">
        <v>20</v>
      </c>
      <c r="D14" s="73" t="s">
        <v>20</v>
      </c>
      <c r="E14" s="73" t="s">
        <v>20</v>
      </c>
      <c r="F14" s="184">
        <f>SUM(G14,H14)</f>
        <v>0</v>
      </c>
      <c r="G14" s="185" t="s">
        <v>20</v>
      </c>
      <c r="H14" s="76" t="s">
        <v>20</v>
      </c>
    </row>
    <row r="15" spans="1:8" ht="19.5" customHeight="1">
      <c r="A15" s="73" t="s">
        <v>20</v>
      </c>
      <c r="B15" s="73" t="s">
        <v>20</v>
      </c>
      <c r="C15" s="73" t="s">
        <v>20</v>
      </c>
      <c r="D15" s="73" t="s">
        <v>20</v>
      </c>
      <c r="E15" s="73" t="s">
        <v>20</v>
      </c>
      <c r="F15" s="184">
        <f>SUM(G15,H15)</f>
        <v>0</v>
      </c>
      <c r="G15" s="185" t="s">
        <v>20</v>
      </c>
      <c r="H15" s="76" t="s">
        <v>20</v>
      </c>
    </row>
    <row r="16" spans="1:8" ht="19.5" customHeight="1">
      <c r="A16" s="73" t="s">
        <v>20</v>
      </c>
      <c r="B16" s="73" t="s">
        <v>20</v>
      </c>
      <c r="C16" s="73" t="s">
        <v>20</v>
      </c>
      <c r="D16" s="73" t="s">
        <v>20</v>
      </c>
      <c r="E16" s="73" t="s">
        <v>20</v>
      </c>
      <c r="F16" s="184">
        <f>SUM(G16,H16)</f>
        <v>0</v>
      </c>
      <c r="G16" s="185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8"/>
      <c r="F1" s="14"/>
      <c r="G1" s="14"/>
      <c r="H1" s="10" t="s">
        <v>322</v>
      </c>
    </row>
    <row r="2" spans="1:8" ht="25.5" customHeight="1">
      <c r="A2" s="11" t="s">
        <v>323</v>
      </c>
      <c r="B2" s="11"/>
      <c r="C2" s="11"/>
      <c r="D2" s="11"/>
      <c r="E2" s="11"/>
      <c r="F2" s="11"/>
      <c r="G2" s="11"/>
      <c r="H2" s="11"/>
    </row>
    <row r="3" spans="1:8" ht="19.5" customHeight="1">
      <c r="A3" s="169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5" t="s">
        <v>313</v>
      </c>
      <c r="B4" s="165" t="s">
        <v>314</v>
      </c>
      <c r="C4" s="154" t="s">
        <v>315</v>
      </c>
      <c r="D4" s="154"/>
      <c r="E4" s="167"/>
      <c r="F4" s="167"/>
      <c r="G4" s="167"/>
      <c r="H4" s="154"/>
    </row>
    <row r="5" spans="1:8" ht="19.5" customHeight="1">
      <c r="A5" s="165"/>
      <c r="B5" s="165"/>
      <c r="C5" s="170" t="s">
        <v>59</v>
      </c>
      <c r="D5" s="171" t="s">
        <v>205</v>
      </c>
      <c r="E5" s="149" t="s">
        <v>316</v>
      </c>
      <c r="F5" s="150"/>
      <c r="G5" s="151"/>
      <c r="H5" s="172" t="s">
        <v>210</v>
      </c>
    </row>
    <row r="6" spans="1:8" ht="33.75" customHeight="1">
      <c r="A6" s="67"/>
      <c r="B6" s="67"/>
      <c r="C6" s="173"/>
      <c r="D6" s="68"/>
      <c r="E6" s="174" t="s">
        <v>75</v>
      </c>
      <c r="F6" s="175" t="s">
        <v>317</v>
      </c>
      <c r="G6" s="176" t="s">
        <v>318</v>
      </c>
      <c r="H6" s="159"/>
    </row>
    <row r="7" spans="1:8" ht="19.5" customHeight="1">
      <c r="A7" s="73" t="s">
        <v>20</v>
      </c>
      <c r="B7" s="177" t="s">
        <v>20</v>
      </c>
      <c r="C7" s="74">
        <f>SUM(D7,E7,H7)</f>
        <v>0</v>
      </c>
      <c r="D7" s="75" t="s">
        <v>20</v>
      </c>
      <c r="E7" s="75">
        <f>SUM(F7,G7)</f>
        <v>0</v>
      </c>
      <c r="F7" s="75" t="s">
        <v>20</v>
      </c>
      <c r="G7" s="178" t="s">
        <v>20</v>
      </c>
      <c r="H7" s="179" t="s">
        <v>20</v>
      </c>
    </row>
    <row r="8" spans="1:8" ht="19.5" customHeight="1">
      <c r="A8" s="73" t="s">
        <v>20</v>
      </c>
      <c r="B8" s="177" t="s">
        <v>20</v>
      </c>
      <c r="C8" s="74">
        <f>SUM(D8,E8,H8)</f>
        <v>0</v>
      </c>
      <c r="D8" s="75" t="s">
        <v>20</v>
      </c>
      <c r="E8" s="75">
        <f>SUM(F8,G8)</f>
        <v>0</v>
      </c>
      <c r="F8" s="75" t="s">
        <v>20</v>
      </c>
      <c r="G8" s="178" t="s">
        <v>20</v>
      </c>
      <c r="H8" s="179" t="s">
        <v>20</v>
      </c>
    </row>
    <row r="9" spans="1:8" ht="19.5" customHeight="1">
      <c r="A9" s="73" t="s">
        <v>20</v>
      </c>
      <c r="B9" s="177" t="s">
        <v>20</v>
      </c>
      <c r="C9" s="74">
        <f>SUM(D9,E9,H9)</f>
        <v>0</v>
      </c>
      <c r="D9" s="75" t="s">
        <v>20</v>
      </c>
      <c r="E9" s="75">
        <f>SUM(F9,G9)</f>
        <v>0</v>
      </c>
      <c r="F9" s="75" t="s">
        <v>20</v>
      </c>
      <c r="G9" s="178" t="s">
        <v>20</v>
      </c>
      <c r="H9" s="179" t="s">
        <v>20</v>
      </c>
    </row>
    <row r="10" spans="1:8" ht="19.5" customHeight="1">
      <c r="A10" s="73" t="s">
        <v>20</v>
      </c>
      <c r="B10" s="177" t="s">
        <v>20</v>
      </c>
      <c r="C10" s="74">
        <f>SUM(D10,E10,H10)</f>
        <v>0</v>
      </c>
      <c r="D10" s="75" t="s">
        <v>20</v>
      </c>
      <c r="E10" s="75">
        <f>SUM(F10,G10)</f>
        <v>0</v>
      </c>
      <c r="F10" s="75" t="s">
        <v>20</v>
      </c>
      <c r="G10" s="178" t="s">
        <v>20</v>
      </c>
      <c r="H10" s="179" t="s">
        <v>20</v>
      </c>
    </row>
    <row r="11" spans="1:8" ht="19.5" customHeight="1">
      <c r="A11" s="73" t="s">
        <v>20</v>
      </c>
      <c r="B11" s="177" t="s">
        <v>20</v>
      </c>
      <c r="C11" s="74">
        <f>SUM(D11,E11,H11)</f>
        <v>0</v>
      </c>
      <c r="D11" s="75" t="s">
        <v>20</v>
      </c>
      <c r="E11" s="75">
        <f>SUM(F11,G11)</f>
        <v>0</v>
      </c>
      <c r="F11" s="75" t="s">
        <v>20</v>
      </c>
      <c r="G11" s="178" t="s">
        <v>20</v>
      </c>
      <c r="H11" s="179" t="s">
        <v>20</v>
      </c>
    </row>
    <row r="12" spans="1:8" ht="19.5" customHeight="1">
      <c r="A12" s="73" t="s">
        <v>20</v>
      </c>
      <c r="B12" s="177" t="s">
        <v>20</v>
      </c>
      <c r="C12" s="74">
        <f>SUM(D12,E12,H12)</f>
        <v>0</v>
      </c>
      <c r="D12" s="75" t="s">
        <v>20</v>
      </c>
      <c r="E12" s="75">
        <f>SUM(F12,G12)</f>
        <v>0</v>
      </c>
      <c r="F12" s="75" t="s">
        <v>20</v>
      </c>
      <c r="G12" s="178" t="s">
        <v>20</v>
      </c>
      <c r="H12" s="179" t="s">
        <v>20</v>
      </c>
    </row>
    <row r="13" spans="1:8" ht="19.5" customHeight="1">
      <c r="A13" s="73" t="s">
        <v>20</v>
      </c>
      <c r="B13" s="177" t="s">
        <v>20</v>
      </c>
      <c r="C13" s="74">
        <f>SUM(D13,E13,H13)</f>
        <v>0</v>
      </c>
      <c r="D13" s="75" t="s">
        <v>20</v>
      </c>
      <c r="E13" s="75">
        <f>SUM(F13,G13)</f>
        <v>0</v>
      </c>
      <c r="F13" s="75" t="s">
        <v>20</v>
      </c>
      <c r="G13" s="178" t="s">
        <v>20</v>
      </c>
      <c r="H13" s="179" t="s">
        <v>20</v>
      </c>
    </row>
    <row r="14" spans="1:8" ht="19.5" customHeight="1">
      <c r="A14" s="73" t="s">
        <v>20</v>
      </c>
      <c r="B14" s="177" t="s">
        <v>20</v>
      </c>
      <c r="C14" s="74">
        <f>SUM(D14,E14,H14)</f>
        <v>0</v>
      </c>
      <c r="D14" s="75" t="s">
        <v>20</v>
      </c>
      <c r="E14" s="75">
        <f>SUM(F14,G14)</f>
        <v>0</v>
      </c>
      <c r="F14" s="75" t="s">
        <v>20</v>
      </c>
      <c r="G14" s="178" t="s">
        <v>20</v>
      </c>
      <c r="H14" s="179" t="s">
        <v>20</v>
      </c>
    </row>
    <row r="15" spans="1:8" ht="19.5" customHeight="1">
      <c r="A15" s="73" t="s">
        <v>20</v>
      </c>
      <c r="B15" s="177" t="s">
        <v>20</v>
      </c>
      <c r="C15" s="74">
        <f>SUM(D15,E15,H15)</f>
        <v>0</v>
      </c>
      <c r="D15" s="75" t="s">
        <v>20</v>
      </c>
      <c r="E15" s="75">
        <f>SUM(F15,G15)</f>
        <v>0</v>
      </c>
      <c r="F15" s="75" t="s">
        <v>20</v>
      </c>
      <c r="G15" s="178" t="s">
        <v>20</v>
      </c>
      <c r="H15" s="179" t="s">
        <v>20</v>
      </c>
    </row>
    <row r="16" spans="1:8" ht="19.5" customHeight="1">
      <c r="A16" s="73" t="s">
        <v>20</v>
      </c>
      <c r="B16" s="177" t="s">
        <v>20</v>
      </c>
      <c r="C16" s="74">
        <f>SUM(D16,E16,H16)</f>
        <v>0</v>
      </c>
      <c r="D16" s="75" t="s">
        <v>20</v>
      </c>
      <c r="E16" s="75">
        <f>SUM(F16,G16)</f>
        <v>0</v>
      </c>
      <c r="F16" s="75" t="s">
        <v>20</v>
      </c>
      <c r="G16" s="178" t="s">
        <v>20</v>
      </c>
      <c r="H16" s="179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324</v>
      </c>
    </row>
    <row r="2" spans="1:8" ht="19.5" customHeight="1">
      <c r="A2" s="11" t="s">
        <v>325</v>
      </c>
      <c r="B2" s="11"/>
      <c r="C2" s="11"/>
      <c r="D2" s="11"/>
      <c r="E2" s="11"/>
      <c r="F2" s="11"/>
      <c r="G2" s="11"/>
      <c r="H2" s="11"/>
    </row>
    <row r="3" spans="1:8" ht="19.5" customHeight="1">
      <c r="A3" s="186" t="s">
        <v>20</v>
      </c>
      <c r="B3" s="41"/>
      <c r="C3" s="41"/>
      <c r="D3" s="41"/>
      <c r="E3" s="41"/>
      <c r="F3" s="180"/>
      <c r="G3" s="180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81" t="s">
        <v>326</v>
      </c>
      <c r="G4" s="154"/>
      <c r="H4" s="154"/>
    </row>
    <row r="5" spans="1:8" ht="19.5" customHeight="1">
      <c r="A5" s="45" t="s">
        <v>67</v>
      </c>
      <c r="B5" s="46"/>
      <c r="C5" s="47"/>
      <c r="D5" s="182" t="s">
        <v>68</v>
      </c>
      <c r="E5" s="59" t="s">
        <v>106</v>
      </c>
      <c r="F5" s="53" t="s">
        <v>59</v>
      </c>
      <c r="G5" s="53" t="s">
        <v>102</v>
      </c>
      <c r="H5" s="154" t="s">
        <v>103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3"/>
      <c r="E6" s="67"/>
      <c r="F6" s="68"/>
      <c r="G6" s="68"/>
      <c r="H6" s="158"/>
    </row>
    <row r="7" spans="1:8" ht="19.5" customHeight="1">
      <c r="A7" s="187" t="s">
        <v>20</v>
      </c>
      <c r="B7" s="187" t="s">
        <v>20</v>
      </c>
      <c r="C7" s="187" t="s">
        <v>20</v>
      </c>
      <c r="D7" s="187" t="s">
        <v>20</v>
      </c>
      <c r="E7" s="187" t="s">
        <v>20</v>
      </c>
      <c r="F7" s="184">
        <f>SUM(G7:H7)</f>
        <v>0</v>
      </c>
      <c r="G7" s="185" t="s">
        <v>20</v>
      </c>
      <c r="H7" s="76" t="s">
        <v>20</v>
      </c>
    </row>
    <row r="8" spans="1:8" ht="19.5" customHeight="1">
      <c r="A8" s="187" t="s">
        <v>20</v>
      </c>
      <c r="B8" s="187" t="s">
        <v>20</v>
      </c>
      <c r="C8" s="187" t="s">
        <v>20</v>
      </c>
      <c r="D8" s="187" t="s">
        <v>20</v>
      </c>
      <c r="E8" s="187" t="s">
        <v>20</v>
      </c>
      <c r="F8" s="184">
        <f>SUM(G8:H8)</f>
        <v>0</v>
      </c>
      <c r="G8" s="185" t="s">
        <v>20</v>
      </c>
      <c r="H8" s="76" t="s">
        <v>20</v>
      </c>
    </row>
    <row r="9" spans="1:8" ht="19.5" customHeight="1">
      <c r="A9" s="187" t="s">
        <v>20</v>
      </c>
      <c r="B9" s="187" t="s">
        <v>20</v>
      </c>
      <c r="C9" s="187" t="s">
        <v>20</v>
      </c>
      <c r="D9" s="187" t="s">
        <v>20</v>
      </c>
      <c r="E9" s="187" t="s">
        <v>20</v>
      </c>
      <c r="F9" s="184">
        <f>SUM(G9:H9)</f>
        <v>0</v>
      </c>
      <c r="G9" s="185" t="s">
        <v>20</v>
      </c>
      <c r="H9" s="76" t="s">
        <v>20</v>
      </c>
    </row>
    <row r="10" spans="1:8" ht="19.5" customHeight="1">
      <c r="A10" s="187" t="s">
        <v>20</v>
      </c>
      <c r="B10" s="187" t="s">
        <v>20</v>
      </c>
      <c r="C10" s="187" t="s">
        <v>20</v>
      </c>
      <c r="D10" s="187" t="s">
        <v>20</v>
      </c>
      <c r="E10" s="187" t="s">
        <v>20</v>
      </c>
      <c r="F10" s="184">
        <f>SUM(G10:H10)</f>
        <v>0</v>
      </c>
      <c r="G10" s="185" t="s">
        <v>20</v>
      </c>
      <c r="H10" s="76" t="s">
        <v>20</v>
      </c>
    </row>
    <row r="11" spans="1:8" ht="19.5" customHeight="1">
      <c r="A11" s="187" t="s">
        <v>20</v>
      </c>
      <c r="B11" s="187" t="s">
        <v>20</v>
      </c>
      <c r="C11" s="187" t="s">
        <v>20</v>
      </c>
      <c r="D11" s="187" t="s">
        <v>20</v>
      </c>
      <c r="E11" s="187" t="s">
        <v>20</v>
      </c>
      <c r="F11" s="184">
        <f>SUM(G11:H11)</f>
        <v>0</v>
      </c>
      <c r="G11" s="185" t="s">
        <v>20</v>
      </c>
      <c r="H11" s="76" t="s">
        <v>20</v>
      </c>
    </row>
    <row r="12" spans="1:8" ht="19.5" customHeight="1">
      <c r="A12" s="187" t="s">
        <v>20</v>
      </c>
      <c r="B12" s="187" t="s">
        <v>20</v>
      </c>
      <c r="C12" s="187" t="s">
        <v>20</v>
      </c>
      <c r="D12" s="187" t="s">
        <v>20</v>
      </c>
      <c r="E12" s="187" t="s">
        <v>20</v>
      </c>
      <c r="F12" s="184">
        <f>SUM(G12:H12)</f>
        <v>0</v>
      </c>
      <c r="G12" s="185" t="s">
        <v>20</v>
      </c>
      <c r="H12" s="76" t="s">
        <v>20</v>
      </c>
    </row>
    <row r="13" spans="1:8" ht="19.5" customHeight="1">
      <c r="A13" s="187" t="s">
        <v>20</v>
      </c>
      <c r="B13" s="187" t="s">
        <v>20</v>
      </c>
      <c r="C13" s="187" t="s">
        <v>20</v>
      </c>
      <c r="D13" s="187" t="s">
        <v>20</v>
      </c>
      <c r="E13" s="187" t="s">
        <v>20</v>
      </c>
      <c r="F13" s="184">
        <f>SUM(G13:H13)</f>
        <v>0</v>
      </c>
      <c r="G13" s="185" t="s">
        <v>20</v>
      </c>
      <c r="H13" s="76" t="s">
        <v>20</v>
      </c>
    </row>
    <row r="14" spans="1:8" ht="19.5" customHeight="1">
      <c r="A14" s="187" t="s">
        <v>20</v>
      </c>
      <c r="B14" s="187" t="s">
        <v>20</v>
      </c>
      <c r="C14" s="187" t="s">
        <v>20</v>
      </c>
      <c r="D14" s="187" t="s">
        <v>20</v>
      </c>
      <c r="E14" s="187" t="s">
        <v>20</v>
      </c>
      <c r="F14" s="184">
        <f>SUM(G14:H14)</f>
        <v>0</v>
      </c>
      <c r="G14" s="185" t="s">
        <v>20</v>
      </c>
      <c r="H14" s="76" t="s">
        <v>20</v>
      </c>
    </row>
    <row r="15" spans="1:8" ht="19.5" customHeight="1">
      <c r="A15" s="187" t="s">
        <v>20</v>
      </c>
      <c r="B15" s="187" t="s">
        <v>20</v>
      </c>
      <c r="C15" s="187" t="s">
        <v>20</v>
      </c>
      <c r="D15" s="187" t="s">
        <v>20</v>
      </c>
      <c r="E15" s="187" t="s">
        <v>20</v>
      </c>
      <c r="F15" s="184">
        <f>SUM(G15:H15)</f>
        <v>0</v>
      </c>
      <c r="G15" s="185" t="s">
        <v>20</v>
      </c>
      <c r="H15" s="76" t="s">
        <v>20</v>
      </c>
    </row>
    <row r="16" spans="1:8" ht="19.5" customHeight="1">
      <c r="A16" s="187" t="s">
        <v>20</v>
      </c>
      <c r="B16" s="187" t="s">
        <v>20</v>
      </c>
      <c r="C16" s="187" t="s">
        <v>20</v>
      </c>
      <c r="D16" s="187" t="s">
        <v>20</v>
      </c>
      <c r="E16" s="187" t="s">
        <v>20</v>
      </c>
      <c r="F16" s="184">
        <f>SUM(G16:H16)</f>
        <v>0</v>
      </c>
      <c r="G16" s="185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5.7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 t="s">
        <v>327</v>
      </c>
    </row>
    <row r="3" spans="1:12" ht="27.75" customHeight="1">
      <c r="A3" s="189" t="s">
        <v>328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17.2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1" t="s">
        <v>6</v>
      </c>
    </row>
    <row r="5" spans="1:12" s="2" customFormat="1" ht="17.25" customHeight="1">
      <c r="A5" s="192" t="s">
        <v>329</v>
      </c>
      <c r="B5" s="193" t="s">
        <v>330</v>
      </c>
      <c r="C5" s="193"/>
      <c r="D5" s="193"/>
      <c r="E5" s="193" t="s">
        <v>331</v>
      </c>
      <c r="F5" s="193" t="s">
        <v>332</v>
      </c>
      <c r="G5" s="193" t="s">
        <v>333</v>
      </c>
      <c r="H5" s="193" t="s">
        <v>333</v>
      </c>
      <c r="I5" s="193" t="s">
        <v>333</v>
      </c>
      <c r="J5" s="193" t="s">
        <v>333</v>
      </c>
      <c r="K5" s="193" t="s">
        <v>333</v>
      </c>
      <c r="L5" s="193" t="s">
        <v>333</v>
      </c>
    </row>
    <row r="6" spans="1:12" s="2" customFormat="1" ht="17.25" customHeight="1">
      <c r="A6" s="194"/>
      <c r="B6" s="192" t="s">
        <v>334</v>
      </c>
      <c r="C6" s="193" t="s">
        <v>335</v>
      </c>
      <c r="D6" s="193" t="s">
        <v>336</v>
      </c>
      <c r="E6" s="193"/>
      <c r="F6" s="193"/>
      <c r="G6" s="193" t="s">
        <v>337</v>
      </c>
      <c r="H6" s="193" t="s">
        <v>337</v>
      </c>
      <c r="I6" s="195" t="s">
        <v>338</v>
      </c>
      <c r="J6" s="195" t="s">
        <v>338</v>
      </c>
      <c r="K6" s="195" t="s">
        <v>339</v>
      </c>
      <c r="L6" s="195" t="s">
        <v>339</v>
      </c>
    </row>
    <row r="7" spans="1:12" s="2" customFormat="1" ht="17.25" customHeight="1">
      <c r="A7" s="196"/>
      <c r="B7" s="196"/>
      <c r="C7" s="192" t="s">
        <v>20</v>
      </c>
      <c r="D7" s="192"/>
      <c r="E7" s="192" t="s">
        <v>20</v>
      </c>
      <c r="F7" s="192" t="s">
        <v>20</v>
      </c>
      <c r="G7" s="192" t="s">
        <v>340</v>
      </c>
      <c r="H7" s="197" t="s">
        <v>341</v>
      </c>
      <c r="I7" s="197" t="s">
        <v>340</v>
      </c>
      <c r="J7" s="197" t="s">
        <v>341</v>
      </c>
      <c r="K7" s="197" t="s">
        <v>340</v>
      </c>
      <c r="L7" s="197" t="s">
        <v>341</v>
      </c>
    </row>
    <row r="8" spans="1:12" ht="18.75" customHeight="1">
      <c r="A8" s="198" t="s">
        <v>20</v>
      </c>
      <c r="B8" s="199" t="s">
        <v>20</v>
      </c>
      <c r="C8" s="199" t="s">
        <v>20</v>
      </c>
      <c r="D8" s="199" t="e">
        <f>B8-C8</f>
        <v>#VALUE!</v>
      </c>
      <c r="E8" s="198"/>
      <c r="F8" s="198" t="s">
        <v>20</v>
      </c>
      <c r="G8" s="198" t="s">
        <v>20</v>
      </c>
      <c r="H8" s="198" t="s">
        <v>20</v>
      </c>
      <c r="I8" s="198" t="s">
        <v>20</v>
      </c>
      <c r="J8" s="198" t="s">
        <v>20</v>
      </c>
      <c r="K8" s="200" t="s">
        <v>20</v>
      </c>
      <c r="L8" s="200" t="s">
        <v>20</v>
      </c>
    </row>
    <row r="9" spans="1:12" ht="18.75" customHeight="1">
      <c r="A9" s="198" t="s">
        <v>20</v>
      </c>
      <c r="B9" s="199" t="s">
        <v>20</v>
      </c>
      <c r="C9" s="199" t="s">
        <v>20</v>
      </c>
      <c r="D9" s="199" t="e">
        <f>B9-C9</f>
        <v>#VALUE!</v>
      </c>
      <c r="E9" s="198"/>
      <c r="F9" s="198" t="s">
        <v>20</v>
      </c>
      <c r="G9" s="198" t="s">
        <v>20</v>
      </c>
      <c r="H9" s="198" t="s">
        <v>20</v>
      </c>
      <c r="I9" s="198" t="s">
        <v>20</v>
      </c>
      <c r="J9" s="198" t="s">
        <v>20</v>
      </c>
      <c r="K9" s="200" t="s">
        <v>20</v>
      </c>
      <c r="L9" s="200" t="s">
        <v>20</v>
      </c>
    </row>
    <row r="10" spans="1:12" ht="18.75" customHeight="1">
      <c r="A10" s="198" t="s">
        <v>20</v>
      </c>
      <c r="B10" s="199" t="s">
        <v>20</v>
      </c>
      <c r="C10" s="199" t="s">
        <v>20</v>
      </c>
      <c r="D10" s="199" t="e">
        <f>B10-C10</f>
        <v>#VALUE!</v>
      </c>
      <c r="E10" s="198"/>
      <c r="F10" s="198" t="s">
        <v>20</v>
      </c>
      <c r="G10" s="198" t="s">
        <v>20</v>
      </c>
      <c r="H10" s="198" t="s">
        <v>20</v>
      </c>
      <c r="I10" s="198" t="s">
        <v>20</v>
      </c>
      <c r="J10" s="198" t="s">
        <v>20</v>
      </c>
      <c r="K10" s="200" t="s">
        <v>20</v>
      </c>
      <c r="L10" s="200" t="s">
        <v>20</v>
      </c>
    </row>
    <row r="11" spans="1:12" ht="18.75" customHeight="1">
      <c r="A11" s="198" t="s">
        <v>20</v>
      </c>
      <c r="B11" s="199" t="s">
        <v>20</v>
      </c>
      <c r="C11" s="199" t="s">
        <v>20</v>
      </c>
      <c r="D11" s="199" t="e">
        <f>B11-C11</f>
        <v>#VALUE!</v>
      </c>
      <c r="E11" s="198"/>
      <c r="F11" s="198" t="s">
        <v>20</v>
      </c>
      <c r="G11" s="198" t="s">
        <v>20</v>
      </c>
      <c r="H11" s="198" t="s">
        <v>20</v>
      </c>
      <c r="I11" s="198" t="s">
        <v>20</v>
      </c>
      <c r="J11" s="198" t="s">
        <v>20</v>
      </c>
      <c r="K11" s="200" t="s">
        <v>20</v>
      </c>
      <c r="L11" s="200" t="s">
        <v>20</v>
      </c>
    </row>
    <row r="12" spans="1:12" ht="18.75" customHeight="1">
      <c r="A12" s="198" t="s">
        <v>20</v>
      </c>
      <c r="B12" s="199" t="s">
        <v>20</v>
      </c>
      <c r="C12" s="199" t="s">
        <v>20</v>
      </c>
      <c r="D12" s="199" t="e">
        <f>B12-C12</f>
        <v>#VALUE!</v>
      </c>
      <c r="E12" s="198"/>
      <c r="F12" s="198" t="s">
        <v>20</v>
      </c>
      <c r="G12" s="198" t="s">
        <v>20</v>
      </c>
      <c r="H12" s="198" t="s">
        <v>20</v>
      </c>
      <c r="I12" s="198" t="s">
        <v>20</v>
      </c>
      <c r="J12" s="198" t="s">
        <v>20</v>
      </c>
      <c r="K12" s="200" t="s">
        <v>20</v>
      </c>
      <c r="L12" s="200" t="s">
        <v>20</v>
      </c>
    </row>
    <row r="13" spans="1:12" ht="18.75" customHeight="1">
      <c r="A13" s="198" t="s">
        <v>20</v>
      </c>
      <c r="B13" s="199" t="s">
        <v>20</v>
      </c>
      <c r="C13" s="199" t="s">
        <v>20</v>
      </c>
      <c r="D13" s="199" t="e">
        <f>B13-C13</f>
        <v>#VALUE!</v>
      </c>
      <c r="E13" s="198"/>
      <c r="F13" s="198" t="s">
        <v>20</v>
      </c>
      <c r="G13" s="198" t="s">
        <v>20</v>
      </c>
      <c r="H13" s="198" t="s">
        <v>20</v>
      </c>
      <c r="I13" s="198" t="s">
        <v>20</v>
      </c>
      <c r="J13" s="198" t="s">
        <v>20</v>
      </c>
      <c r="K13" s="200" t="s">
        <v>20</v>
      </c>
      <c r="L13" s="200" t="s">
        <v>20</v>
      </c>
    </row>
    <row r="14" spans="1:12" ht="18.75" customHeight="1">
      <c r="A14" s="198" t="s">
        <v>20</v>
      </c>
      <c r="B14" s="199" t="s">
        <v>20</v>
      </c>
      <c r="C14" s="199" t="s">
        <v>20</v>
      </c>
      <c r="D14" s="199" t="e">
        <f>B14-C14</f>
        <v>#VALUE!</v>
      </c>
      <c r="E14" s="198"/>
      <c r="F14" s="198" t="s">
        <v>20</v>
      </c>
      <c r="G14" s="198" t="s">
        <v>20</v>
      </c>
      <c r="H14" s="198" t="s">
        <v>20</v>
      </c>
      <c r="I14" s="198" t="s">
        <v>20</v>
      </c>
      <c r="J14" s="198" t="s">
        <v>20</v>
      </c>
      <c r="K14" s="200" t="s">
        <v>20</v>
      </c>
      <c r="L14" s="200" t="s">
        <v>20</v>
      </c>
    </row>
    <row r="15" spans="1:12" ht="18.75" customHeight="1">
      <c r="A15" s="198" t="s">
        <v>20</v>
      </c>
      <c r="B15" s="199" t="s">
        <v>20</v>
      </c>
      <c r="C15" s="199" t="s">
        <v>20</v>
      </c>
      <c r="D15" s="199" t="e">
        <f>B15-C15</f>
        <v>#VALUE!</v>
      </c>
      <c r="E15" s="198"/>
      <c r="F15" s="198" t="s">
        <v>20</v>
      </c>
      <c r="G15" s="198" t="s">
        <v>20</v>
      </c>
      <c r="H15" s="198" t="s">
        <v>20</v>
      </c>
      <c r="I15" s="198" t="s">
        <v>20</v>
      </c>
      <c r="J15" s="198" t="s">
        <v>20</v>
      </c>
      <c r="K15" s="200" t="s">
        <v>20</v>
      </c>
      <c r="L15" s="200" t="s">
        <v>20</v>
      </c>
    </row>
    <row r="16" spans="1:12" ht="18.75" customHeight="1">
      <c r="A16" s="198" t="s">
        <v>20</v>
      </c>
      <c r="B16" s="199" t="s">
        <v>20</v>
      </c>
      <c r="C16" s="199" t="s">
        <v>20</v>
      </c>
      <c r="D16" s="199" t="e">
        <f>B16-C16</f>
        <v>#VALUE!</v>
      </c>
      <c r="E16" s="198"/>
      <c r="F16" s="198" t="s">
        <v>20</v>
      </c>
      <c r="G16" s="198" t="s">
        <v>20</v>
      </c>
      <c r="H16" s="198" t="s">
        <v>20</v>
      </c>
      <c r="I16" s="198" t="s">
        <v>20</v>
      </c>
      <c r="J16" s="198" t="s">
        <v>20</v>
      </c>
      <c r="K16" s="200" t="s">
        <v>20</v>
      </c>
      <c r="L16" s="200" t="s">
        <v>20</v>
      </c>
    </row>
    <row r="17" spans="1:12" ht="18.75" customHeight="1">
      <c r="A17" s="198" t="s">
        <v>20</v>
      </c>
      <c r="B17" s="199" t="s">
        <v>20</v>
      </c>
      <c r="C17" s="199" t="s">
        <v>20</v>
      </c>
      <c r="D17" s="199" t="e">
        <f>B17-C17</f>
        <v>#VALUE!</v>
      </c>
      <c r="E17" s="198"/>
      <c r="F17" s="198" t="s">
        <v>20</v>
      </c>
      <c r="G17" s="198" t="s">
        <v>20</v>
      </c>
      <c r="H17" s="198" t="s">
        <v>20</v>
      </c>
      <c r="I17" s="198" t="s">
        <v>20</v>
      </c>
      <c r="J17" s="198" t="s">
        <v>20</v>
      </c>
      <c r="K17" s="200" t="s">
        <v>20</v>
      </c>
      <c r="L17" s="200" t="s">
        <v>20</v>
      </c>
    </row>
  </sheetData>
  <sheetProtection/>
  <mergeCells count="12">
    <mergeCell ref="I6:J6"/>
    <mergeCell ref="K6:L6"/>
    <mergeCell ref="B5:D5"/>
    <mergeCell ref="E5:E7"/>
    <mergeCell ref="F5:F7"/>
    <mergeCell ref="G5:L5"/>
    <mergeCell ref="C6:C7"/>
    <mergeCell ref="D6:D7"/>
    <mergeCell ref="G6:H6"/>
    <mergeCell ref="A3:L3"/>
    <mergeCell ref="A5:A7"/>
    <mergeCell ref="B6:B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9814084.01</v>
      </c>
      <c r="C6" s="22" t="s">
        <v>12</v>
      </c>
      <c r="D6" s="21">
        <v>0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>
        <v>0</v>
      </c>
      <c r="C8" s="22" t="s">
        <v>16</v>
      </c>
      <c r="D8" s="21">
        <v>0</v>
      </c>
    </row>
    <row r="9" spans="1:4" ht="15" customHeight="1">
      <c r="A9" s="20" t="s">
        <v>17</v>
      </c>
      <c r="B9" s="21">
        <v>0</v>
      </c>
      <c r="C9" s="22" t="s">
        <v>18</v>
      </c>
      <c r="D9" s="21">
        <v>0</v>
      </c>
    </row>
    <row r="10" spans="1:4" ht="15" customHeight="1">
      <c r="A10" s="20" t="s">
        <v>19</v>
      </c>
      <c r="B10" s="21" t="s">
        <v>20</v>
      </c>
      <c r="C10" s="22" t="s">
        <v>21</v>
      </c>
      <c r="D10" s="21">
        <v>0</v>
      </c>
    </row>
    <row r="11" spans="1:4" ht="1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1028277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8019339.34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0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766467.67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6">
        <v>0</v>
      </c>
    </row>
    <row r="35" spans="1:4" ht="15" customHeight="1">
      <c r="A35" s="20"/>
      <c r="B35" s="25"/>
      <c r="C35" s="22"/>
      <c r="D35" s="26"/>
    </row>
    <row r="36" spans="1:4" ht="15" customHeight="1">
      <c r="A36" s="27" t="s">
        <v>47</v>
      </c>
      <c r="B36" s="28">
        <f>SUM(B6:B33)</f>
        <v>9814084.01</v>
      </c>
      <c r="C36" s="29" t="s">
        <v>48</v>
      </c>
      <c r="D36" s="26">
        <f>SUM(D6:D34)</f>
        <v>9814084.01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54</v>
      </c>
      <c r="B41" s="31">
        <f>SUM(B36:B38)</f>
        <v>9814084.01</v>
      </c>
      <c r="C41" s="29" t="s">
        <v>55</v>
      </c>
      <c r="D41" s="26">
        <f>SUM(D36,D37,D39)</f>
        <v>9814084.01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58</v>
      </c>
      <c r="B4" s="46"/>
      <c r="C4" s="46"/>
      <c r="D4" s="46"/>
      <c r="E4" s="47"/>
      <c r="F4" s="48" t="s">
        <v>59</v>
      </c>
      <c r="G4" s="49" t="s">
        <v>60</v>
      </c>
      <c r="H4" s="50" t="s">
        <v>61</v>
      </c>
      <c r="I4" s="51"/>
      <c r="J4" s="52"/>
      <c r="K4" s="48" t="s">
        <v>62</v>
      </c>
      <c r="L4" s="53"/>
      <c r="M4" s="54" t="s">
        <v>63</v>
      </c>
      <c r="N4" s="55" t="s">
        <v>64</v>
      </c>
      <c r="O4" s="56"/>
      <c r="P4" s="56"/>
      <c r="Q4" s="56"/>
      <c r="R4" s="57"/>
      <c r="S4" s="48" t="s">
        <v>65</v>
      </c>
      <c r="T4" s="53" t="s">
        <v>66</v>
      </c>
    </row>
    <row r="5" spans="1:20" ht="19.5" customHeight="1">
      <c r="A5" s="45" t="s">
        <v>67</v>
      </c>
      <c r="B5" s="46"/>
      <c r="C5" s="47"/>
      <c r="D5" s="58" t="s">
        <v>68</v>
      </c>
      <c r="E5" s="59" t="s">
        <v>69</v>
      </c>
      <c r="F5" s="53"/>
      <c r="G5" s="49"/>
      <c r="H5" s="60" t="s">
        <v>70</v>
      </c>
      <c r="I5" s="60" t="s">
        <v>71</v>
      </c>
      <c r="J5" s="60" t="s">
        <v>72</v>
      </c>
      <c r="K5" s="61" t="s">
        <v>73</v>
      </c>
      <c r="L5" s="53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3"/>
      <c r="T5" s="53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59</v>
      </c>
      <c r="F7" s="74">
        <f>SUM(G7,H7,I7,J7,K7,L7,M7,N7,S7,T7)</f>
        <v>9814084.01</v>
      </c>
      <c r="G7" s="75">
        <v>0</v>
      </c>
      <c r="H7" s="75">
        <v>9814084.01</v>
      </c>
      <c r="I7" s="75">
        <v>0</v>
      </c>
      <c r="J7" s="76">
        <v>0</v>
      </c>
      <c r="K7" s="77">
        <v>0</v>
      </c>
      <c r="L7" s="78">
        <v>0</v>
      </c>
      <c r="M7" s="79" t="s">
        <v>20</v>
      </c>
      <c r="N7" s="80">
        <f>SUM(O7:R7)</f>
        <v>0</v>
      </c>
      <c r="O7" s="81">
        <v>0</v>
      </c>
      <c r="P7" s="78"/>
      <c r="Q7" s="78"/>
      <c r="R7" s="82"/>
      <c r="S7" s="83">
        <v>0</v>
      </c>
      <c r="T7" s="84"/>
    </row>
    <row r="8" spans="1:20" ht="19.5" customHeight="1">
      <c r="A8" s="73" t="s">
        <v>20</v>
      </c>
      <c r="B8" s="73" t="s">
        <v>20</v>
      </c>
      <c r="C8" s="73" t="s">
        <v>20</v>
      </c>
      <c r="D8" s="73" t="s">
        <v>83</v>
      </c>
      <c r="E8" s="73" t="s">
        <v>84</v>
      </c>
      <c r="F8" s="74">
        <f>SUM(G8,H8,I8,J8,K8,L8,M8,N8,S8,T8)</f>
        <v>9814084.01</v>
      </c>
      <c r="G8" s="75">
        <v>0</v>
      </c>
      <c r="H8" s="75">
        <v>9814084.01</v>
      </c>
      <c r="I8" s="75">
        <v>0</v>
      </c>
      <c r="J8" s="76">
        <v>0</v>
      </c>
      <c r="K8" s="77">
        <v>0</v>
      </c>
      <c r="L8" s="78">
        <v>0</v>
      </c>
      <c r="M8" s="79" t="s">
        <v>20</v>
      </c>
      <c r="N8" s="80">
        <f>SUM(O8:R8)</f>
        <v>0</v>
      </c>
      <c r="O8" s="81">
        <v>0</v>
      </c>
      <c r="P8" s="78"/>
      <c r="Q8" s="78"/>
      <c r="R8" s="82"/>
      <c r="S8" s="83">
        <v>0</v>
      </c>
      <c r="T8" s="84"/>
    </row>
    <row r="9" spans="1:20" ht="19.5" customHeight="1">
      <c r="A9" s="73" t="s">
        <v>85</v>
      </c>
      <c r="B9" s="73" t="s">
        <v>86</v>
      </c>
      <c r="C9" s="73" t="s">
        <v>87</v>
      </c>
      <c r="D9" s="73" t="s">
        <v>88</v>
      </c>
      <c r="E9" s="73" t="s">
        <v>89</v>
      </c>
      <c r="F9" s="74">
        <f>SUM(G9,H9,I9,J9,K9,L9,M9,N9,S9,T9)</f>
        <v>9996</v>
      </c>
      <c r="G9" s="75">
        <v>0</v>
      </c>
      <c r="H9" s="75">
        <v>9996</v>
      </c>
      <c r="I9" s="75">
        <v>0</v>
      </c>
      <c r="J9" s="76">
        <v>0</v>
      </c>
      <c r="K9" s="77">
        <v>0</v>
      </c>
      <c r="L9" s="78">
        <v>0</v>
      </c>
      <c r="M9" s="79" t="s">
        <v>20</v>
      </c>
      <c r="N9" s="80">
        <f>SUM(O9:R9)</f>
        <v>0</v>
      </c>
      <c r="O9" s="81">
        <v>0</v>
      </c>
      <c r="P9" s="78"/>
      <c r="Q9" s="78"/>
      <c r="R9" s="82"/>
      <c r="S9" s="83">
        <v>0</v>
      </c>
      <c r="T9" s="84"/>
    </row>
    <row r="10" spans="1:20" ht="19.5" customHeight="1">
      <c r="A10" s="73" t="s">
        <v>85</v>
      </c>
      <c r="B10" s="73" t="s">
        <v>86</v>
      </c>
      <c r="C10" s="73" t="s">
        <v>86</v>
      </c>
      <c r="D10" s="73" t="s">
        <v>88</v>
      </c>
      <c r="E10" s="73" t="s">
        <v>90</v>
      </c>
      <c r="F10" s="74">
        <f>SUM(G10,H10,I10,J10,K10,L10,M10,N10,S10,T10)</f>
        <v>1018281</v>
      </c>
      <c r="G10" s="75">
        <v>0</v>
      </c>
      <c r="H10" s="75">
        <v>1018281</v>
      </c>
      <c r="I10" s="75">
        <v>0</v>
      </c>
      <c r="J10" s="76">
        <v>0</v>
      </c>
      <c r="K10" s="77">
        <v>0</v>
      </c>
      <c r="L10" s="78">
        <v>0</v>
      </c>
      <c r="M10" s="79" t="s">
        <v>20</v>
      </c>
      <c r="N10" s="80">
        <f>SUM(O10:R10)</f>
        <v>0</v>
      </c>
      <c r="O10" s="81">
        <v>0</v>
      </c>
      <c r="P10" s="78"/>
      <c r="Q10" s="78"/>
      <c r="R10" s="82"/>
      <c r="S10" s="83">
        <v>0</v>
      </c>
      <c r="T10" s="84"/>
    </row>
    <row r="11" spans="1:20" ht="19.5" customHeight="1">
      <c r="A11" s="73" t="s">
        <v>91</v>
      </c>
      <c r="B11" s="73" t="s">
        <v>92</v>
      </c>
      <c r="C11" s="73" t="s">
        <v>93</v>
      </c>
      <c r="D11" s="73" t="s">
        <v>88</v>
      </c>
      <c r="E11" s="73" t="s">
        <v>94</v>
      </c>
      <c r="F11" s="74">
        <f>SUM(G11,H11,I11,J11,K11,L11,M11,N11,S11,T11)</f>
        <v>7575219.67</v>
      </c>
      <c r="G11" s="75">
        <v>0</v>
      </c>
      <c r="H11" s="75">
        <v>7575219.67</v>
      </c>
      <c r="I11" s="75">
        <v>0</v>
      </c>
      <c r="J11" s="76">
        <v>0</v>
      </c>
      <c r="K11" s="77">
        <v>0</v>
      </c>
      <c r="L11" s="78">
        <v>0</v>
      </c>
      <c r="M11" s="79" t="s">
        <v>20</v>
      </c>
      <c r="N11" s="80">
        <f>SUM(O11:R11)</f>
        <v>0</v>
      </c>
      <c r="O11" s="81">
        <v>0</v>
      </c>
      <c r="P11" s="78"/>
      <c r="Q11" s="78"/>
      <c r="R11" s="82"/>
      <c r="S11" s="83">
        <v>0</v>
      </c>
      <c r="T11" s="84"/>
    </row>
    <row r="12" spans="1:20" ht="19.5" customHeight="1">
      <c r="A12" s="73" t="s">
        <v>91</v>
      </c>
      <c r="B12" s="73" t="s">
        <v>95</v>
      </c>
      <c r="C12" s="73" t="s">
        <v>87</v>
      </c>
      <c r="D12" s="73" t="s">
        <v>88</v>
      </c>
      <c r="E12" s="73" t="s">
        <v>96</v>
      </c>
      <c r="F12" s="74">
        <f>SUM(G12,H12,I12,J12,K12,L12,M12,N12,S12,T12)</f>
        <v>444119.67</v>
      </c>
      <c r="G12" s="75">
        <v>0</v>
      </c>
      <c r="H12" s="75">
        <v>444119.67</v>
      </c>
      <c r="I12" s="75">
        <v>0</v>
      </c>
      <c r="J12" s="76">
        <v>0</v>
      </c>
      <c r="K12" s="77">
        <v>0</v>
      </c>
      <c r="L12" s="78">
        <v>0</v>
      </c>
      <c r="M12" s="79" t="s">
        <v>20</v>
      </c>
      <c r="N12" s="80">
        <f>SUM(O12:R12)</f>
        <v>0</v>
      </c>
      <c r="O12" s="81">
        <v>0</v>
      </c>
      <c r="P12" s="78"/>
      <c r="Q12" s="78"/>
      <c r="R12" s="82"/>
      <c r="S12" s="83">
        <v>0</v>
      </c>
      <c r="T12" s="84"/>
    </row>
    <row r="13" spans="1:20" ht="19.5" customHeight="1">
      <c r="A13" s="73" t="s">
        <v>97</v>
      </c>
      <c r="B13" s="73" t="s">
        <v>87</v>
      </c>
      <c r="C13" s="73" t="s">
        <v>98</v>
      </c>
      <c r="D13" s="73" t="s">
        <v>88</v>
      </c>
      <c r="E13" s="73" t="s">
        <v>99</v>
      </c>
      <c r="F13" s="74">
        <f>SUM(G13,H13,I13,J13,K13,L13,M13,N13,S13,T13)</f>
        <v>766467.67</v>
      </c>
      <c r="G13" s="75">
        <v>0</v>
      </c>
      <c r="H13" s="75">
        <v>766467.67</v>
      </c>
      <c r="I13" s="75">
        <v>0</v>
      </c>
      <c r="J13" s="76">
        <v>0</v>
      </c>
      <c r="K13" s="77">
        <v>0</v>
      </c>
      <c r="L13" s="78">
        <v>0</v>
      </c>
      <c r="M13" s="79" t="s">
        <v>20</v>
      </c>
      <c r="N13" s="80">
        <f>SUM(O13:R13)</f>
        <v>0</v>
      </c>
      <c r="O13" s="81">
        <v>0</v>
      </c>
      <c r="P13" s="78"/>
      <c r="Q13" s="78"/>
      <c r="R13" s="82"/>
      <c r="S13" s="83">
        <v>0</v>
      </c>
      <c r="T13" s="84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100</v>
      </c>
    </row>
    <row r="2" spans="1:10" ht="19.5" customHeight="1">
      <c r="A2" s="11" t="s">
        <v>101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58</v>
      </c>
      <c r="B4" s="88"/>
      <c r="C4" s="88"/>
      <c r="D4" s="88"/>
      <c r="E4" s="16"/>
      <c r="F4" s="89" t="s">
        <v>59</v>
      </c>
      <c r="G4" s="90" t="s">
        <v>102</v>
      </c>
      <c r="H4" s="91" t="s">
        <v>103</v>
      </c>
      <c r="I4" s="91" t="s">
        <v>104</v>
      </c>
      <c r="J4" s="92" t="s">
        <v>105</v>
      </c>
    </row>
    <row r="5" spans="1:10" ht="19.5" customHeight="1">
      <c r="A5" s="15" t="s">
        <v>67</v>
      </c>
      <c r="B5" s="88"/>
      <c r="C5" s="16"/>
      <c r="D5" s="93" t="s">
        <v>68</v>
      </c>
      <c r="E5" s="94" t="s">
        <v>106</v>
      </c>
      <c r="F5" s="90"/>
      <c r="G5" s="90"/>
      <c r="H5" s="91"/>
      <c r="I5" s="91"/>
      <c r="J5" s="92"/>
    </row>
    <row r="6" spans="1:10" ht="15" customHeight="1">
      <c r="A6" s="95" t="s">
        <v>80</v>
      </c>
      <c r="B6" s="95" t="s">
        <v>81</v>
      </c>
      <c r="C6" s="96" t="s">
        <v>82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20</v>
      </c>
      <c r="B7" s="101" t="s">
        <v>20</v>
      </c>
      <c r="C7" s="101" t="s">
        <v>20</v>
      </c>
      <c r="D7" s="102" t="s">
        <v>20</v>
      </c>
      <c r="E7" s="102" t="s">
        <v>59</v>
      </c>
      <c r="F7" s="103">
        <f>SUM(G7:J7)</f>
        <v>9814084.01</v>
      </c>
      <c r="G7" s="104">
        <v>9814084.01</v>
      </c>
      <c r="H7" s="104">
        <v>0</v>
      </c>
      <c r="I7" s="104"/>
      <c r="J7" s="105"/>
    </row>
    <row r="8" spans="1:10" ht="19.5" customHeight="1">
      <c r="A8" s="101" t="s">
        <v>20</v>
      </c>
      <c r="B8" s="101" t="s">
        <v>20</v>
      </c>
      <c r="C8" s="101" t="s">
        <v>20</v>
      </c>
      <c r="D8" s="102" t="s">
        <v>83</v>
      </c>
      <c r="E8" s="102" t="s">
        <v>84</v>
      </c>
      <c r="F8" s="103">
        <f>SUM(G8:J8)</f>
        <v>9814084.01</v>
      </c>
      <c r="G8" s="104">
        <v>9814084.01</v>
      </c>
      <c r="H8" s="104">
        <v>0</v>
      </c>
      <c r="I8" s="104"/>
      <c r="J8" s="105"/>
    </row>
    <row r="9" spans="1:10" ht="19.5" customHeight="1">
      <c r="A9" s="101" t="s">
        <v>85</v>
      </c>
      <c r="B9" s="101" t="s">
        <v>86</v>
      </c>
      <c r="C9" s="101" t="s">
        <v>87</v>
      </c>
      <c r="D9" s="102" t="s">
        <v>88</v>
      </c>
      <c r="E9" s="102" t="s">
        <v>89</v>
      </c>
      <c r="F9" s="103">
        <f>SUM(G9:J9)</f>
        <v>9996</v>
      </c>
      <c r="G9" s="104">
        <v>9996</v>
      </c>
      <c r="H9" s="104">
        <v>0</v>
      </c>
      <c r="I9" s="104"/>
      <c r="J9" s="105"/>
    </row>
    <row r="10" spans="1:10" ht="19.5" customHeight="1">
      <c r="A10" s="101" t="s">
        <v>85</v>
      </c>
      <c r="B10" s="101" t="s">
        <v>86</v>
      </c>
      <c r="C10" s="101" t="s">
        <v>86</v>
      </c>
      <c r="D10" s="102" t="s">
        <v>88</v>
      </c>
      <c r="E10" s="102" t="s">
        <v>90</v>
      </c>
      <c r="F10" s="103">
        <f>SUM(G10:J10)</f>
        <v>1018281</v>
      </c>
      <c r="G10" s="104">
        <v>1018281</v>
      </c>
      <c r="H10" s="104">
        <v>0</v>
      </c>
      <c r="I10" s="104"/>
      <c r="J10" s="105"/>
    </row>
    <row r="11" spans="1:10" ht="19.5" customHeight="1">
      <c r="A11" s="101" t="s">
        <v>91</v>
      </c>
      <c r="B11" s="101" t="s">
        <v>92</v>
      </c>
      <c r="C11" s="101" t="s">
        <v>93</v>
      </c>
      <c r="D11" s="102" t="s">
        <v>88</v>
      </c>
      <c r="E11" s="102" t="s">
        <v>94</v>
      </c>
      <c r="F11" s="103">
        <f>SUM(G11:J11)</f>
        <v>7575219.67</v>
      </c>
      <c r="G11" s="104">
        <v>7575219.67</v>
      </c>
      <c r="H11" s="104">
        <v>0</v>
      </c>
      <c r="I11" s="104"/>
      <c r="J11" s="105"/>
    </row>
    <row r="12" spans="1:10" ht="19.5" customHeight="1">
      <c r="A12" s="101" t="s">
        <v>91</v>
      </c>
      <c r="B12" s="101" t="s">
        <v>95</v>
      </c>
      <c r="C12" s="101" t="s">
        <v>87</v>
      </c>
      <c r="D12" s="102" t="s">
        <v>88</v>
      </c>
      <c r="E12" s="102" t="s">
        <v>96</v>
      </c>
      <c r="F12" s="103">
        <f>SUM(G12:J12)</f>
        <v>444119.67</v>
      </c>
      <c r="G12" s="104">
        <v>444119.67</v>
      </c>
      <c r="H12" s="104">
        <v>0</v>
      </c>
      <c r="I12" s="104"/>
      <c r="J12" s="105"/>
    </row>
    <row r="13" spans="1:10" ht="19.5" customHeight="1">
      <c r="A13" s="101" t="s">
        <v>97</v>
      </c>
      <c r="B13" s="101" t="s">
        <v>87</v>
      </c>
      <c r="C13" s="101" t="s">
        <v>98</v>
      </c>
      <c r="D13" s="102" t="s">
        <v>88</v>
      </c>
      <c r="E13" s="102" t="s">
        <v>99</v>
      </c>
      <c r="F13" s="103">
        <f>SUM(G13:J13)</f>
        <v>766467.67</v>
      </c>
      <c r="G13" s="104">
        <v>766467.67</v>
      </c>
      <c r="H13" s="104">
        <v>0</v>
      </c>
      <c r="I13" s="104"/>
      <c r="J13" s="105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107</v>
      </c>
    </row>
    <row r="2" spans="1:8" ht="20.25" customHeight="1">
      <c r="A2" s="11" t="s">
        <v>108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59</v>
      </c>
      <c r="E5" s="106" t="s">
        <v>109</v>
      </c>
      <c r="F5" s="19" t="s">
        <v>110</v>
      </c>
      <c r="G5" s="18" t="s">
        <v>111</v>
      </c>
      <c r="H5" s="107" t="s">
        <v>112</v>
      </c>
    </row>
    <row r="6" spans="1:8" ht="20.25" customHeight="1">
      <c r="A6" s="108" t="s">
        <v>113</v>
      </c>
      <c r="B6" s="109">
        <f>SUM(B7:B9)</f>
        <v>9814084.01</v>
      </c>
      <c r="C6" s="110" t="s">
        <v>114</v>
      </c>
      <c r="D6" s="111">
        <f>SUM(E6,F6,G6,H6)</f>
        <v>9814084.01</v>
      </c>
      <c r="E6" s="111">
        <f>SUM(E7:E34)</f>
        <v>9814084.01</v>
      </c>
      <c r="F6" s="111">
        <f>SUM(F7:F34)</f>
        <v>0</v>
      </c>
      <c r="G6" s="111">
        <f>SUM(G7:G34)</f>
        <v>0</v>
      </c>
      <c r="H6" s="111">
        <f>SUM(H7:H34)</f>
        <v>0</v>
      </c>
    </row>
    <row r="7" spans="1:8" ht="20.25" customHeight="1">
      <c r="A7" s="108" t="s">
        <v>115</v>
      </c>
      <c r="B7" s="111">
        <v>9814084.01</v>
      </c>
      <c r="C7" s="110" t="s">
        <v>116</v>
      </c>
      <c r="D7" s="26">
        <f aca="true" t="shared" si="0" ref="D7:D35">SUM(E7:H7)</f>
        <v>0</v>
      </c>
      <c r="E7" s="111">
        <v>0</v>
      </c>
      <c r="F7" s="111">
        <v>0</v>
      </c>
      <c r="G7" s="112">
        <v>0</v>
      </c>
      <c r="H7" s="111">
        <v>0</v>
      </c>
    </row>
    <row r="8" spans="1:8" ht="20.25" customHeight="1">
      <c r="A8" s="108" t="s">
        <v>117</v>
      </c>
      <c r="B8" s="113">
        <v>0</v>
      </c>
      <c r="C8" s="110" t="s">
        <v>118</v>
      </c>
      <c r="D8" s="26">
        <f t="shared" si="0"/>
        <v>0</v>
      </c>
      <c r="E8" s="113">
        <v>0</v>
      </c>
      <c r="F8" s="113">
        <v>0</v>
      </c>
      <c r="G8" s="112">
        <v>0</v>
      </c>
      <c r="H8" s="113">
        <v>0</v>
      </c>
    </row>
    <row r="9" spans="1:8" ht="20.25" customHeight="1">
      <c r="A9" s="108" t="s">
        <v>119</v>
      </c>
      <c r="B9" s="25">
        <v>0</v>
      </c>
      <c r="C9" s="110" t="s">
        <v>120</v>
      </c>
      <c r="D9" s="26">
        <f t="shared" si="0"/>
        <v>0</v>
      </c>
      <c r="E9" s="113">
        <v>0</v>
      </c>
      <c r="F9" s="113">
        <v>0</v>
      </c>
      <c r="G9" s="112">
        <v>0</v>
      </c>
      <c r="H9" s="113">
        <v>0</v>
      </c>
    </row>
    <row r="10" spans="1:8" ht="20.25" customHeight="1">
      <c r="A10" s="108" t="s">
        <v>121</v>
      </c>
      <c r="B10" s="114">
        <f>SUM(B11:B14)</f>
        <v>0</v>
      </c>
      <c r="C10" s="110" t="s">
        <v>122</v>
      </c>
      <c r="D10" s="26">
        <f t="shared" si="0"/>
        <v>0</v>
      </c>
      <c r="E10" s="113">
        <v>0</v>
      </c>
      <c r="F10" s="113">
        <v>0</v>
      </c>
      <c r="G10" s="112">
        <v>0</v>
      </c>
      <c r="H10" s="113">
        <v>0</v>
      </c>
    </row>
    <row r="11" spans="1:8" ht="20.25" customHeight="1">
      <c r="A11" s="108" t="s">
        <v>115</v>
      </c>
      <c r="B11" s="113">
        <v>0</v>
      </c>
      <c r="C11" s="110" t="s">
        <v>123</v>
      </c>
      <c r="D11" s="26">
        <f t="shared" si="0"/>
        <v>0</v>
      </c>
      <c r="E11" s="113">
        <v>0</v>
      </c>
      <c r="F11" s="113">
        <v>0</v>
      </c>
      <c r="G11" s="112">
        <v>0</v>
      </c>
      <c r="H11" s="113">
        <v>0</v>
      </c>
    </row>
    <row r="12" spans="1:8" ht="20.25" customHeight="1">
      <c r="A12" s="108" t="s">
        <v>117</v>
      </c>
      <c r="B12" s="113">
        <v>0</v>
      </c>
      <c r="C12" s="110" t="s">
        <v>124</v>
      </c>
      <c r="D12" s="26">
        <f t="shared" si="0"/>
        <v>0</v>
      </c>
      <c r="E12" s="113">
        <v>0</v>
      </c>
      <c r="F12" s="113">
        <v>0</v>
      </c>
      <c r="G12" s="112">
        <v>0</v>
      </c>
      <c r="H12" s="113">
        <v>0</v>
      </c>
    </row>
    <row r="13" spans="1:8" ht="20.25" customHeight="1">
      <c r="A13" s="108" t="s">
        <v>119</v>
      </c>
      <c r="B13" s="113">
        <v>0</v>
      </c>
      <c r="C13" s="110" t="s">
        <v>125</v>
      </c>
      <c r="D13" s="26">
        <f t="shared" si="0"/>
        <v>0</v>
      </c>
      <c r="E13" s="113">
        <v>0</v>
      </c>
      <c r="F13" s="113">
        <v>0</v>
      </c>
      <c r="G13" s="112">
        <v>0</v>
      </c>
      <c r="H13" s="113">
        <v>0</v>
      </c>
    </row>
    <row r="14" spans="1:8" ht="20.25" customHeight="1">
      <c r="A14" s="108" t="s">
        <v>126</v>
      </c>
      <c r="B14" s="25"/>
      <c r="C14" s="110" t="s">
        <v>127</v>
      </c>
      <c r="D14" s="26">
        <f t="shared" si="0"/>
        <v>1028277</v>
      </c>
      <c r="E14" s="113">
        <v>1028277</v>
      </c>
      <c r="F14" s="113">
        <v>0</v>
      </c>
      <c r="G14" s="112">
        <v>0</v>
      </c>
      <c r="H14" s="113">
        <v>0</v>
      </c>
    </row>
    <row r="15" spans="1:8" ht="20.25" customHeight="1">
      <c r="A15" s="23"/>
      <c r="B15" s="115"/>
      <c r="C15" s="116" t="s">
        <v>128</v>
      </c>
      <c r="D15" s="26">
        <f t="shared" si="0"/>
        <v>0</v>
      </c>
      <c r="E15" s="113">
        <v>0</v>
      </c>
      <c r="F15" s="113">
        <v>0</v>
      </c>
      <c r="G15" s="112">
        <v>0</v>
      </c>
      <c r="H15" s="113">
        <v>0</v>
      </c>
    </row>
    <row r="16" spans="1:8" ht="20.25" customHeight="1">
      <c r="A16" s="23"/>
      <c r="B16" s="25"/>
      <c r="C16" s="116" t="s">
        <v>129</v>
      </c>
      <c r="D16" s="26">
        <f t="shared" si="0"/>
        <v>8019339.34</v>
      </c>
      <c r="E16" s="113">
        <v>8019339.34</v>
      </c>
      <c r="F16" s="113">
        <v>0</v>
      </c>
      <c r="G16" s="112">
        <v>0</v>
      </c>
      <c r="H16" s="113">
        <v>0</v>
      </c>
    </row>
    <row r="17" spans="1:8" ht="20.25" customHeight="1">
      <c r="A17" s="23"/>
      <c r="B17" s="25"/>
      <c r="C17" s="116" t="s">
        <v>130</v>
      </c>
      <c r="D17" s="26">
        <f t="shared" si="0"/>
        <v>0</v>
      </c>
      <c r="E17" s="113">
        <v>0</v>
      </c>
      <c r="F17" s="113">
        <v>0</v>
      </c>
      <c r="G17" s="112">
        <v>0</v>
      </c>
      <c r="H17" s="113">
        <v>0</v>
      </c>
    </row>
    <row r="18" spans="1:8" ht="20.25" customHeight="1">
      <c r="A18" s="23"/>
      <c r="B18" s="25"/>
      <c r="C18" s="116" t="s">
        <v>131</v>
      </c>
      <c r="D18" s="26">
        <f t="shared" si="0"/>
        <v>0</v>
      </c>
      <c r="E18" s="113">
        <v>0</v>
      </c>
      <c r="F18" s="113">
        <v>0</v>
      </c>
      <c r="G18" s="112">
        <v>0</v>
      </c>
      <c r="H18" s="113">
        <v>0</v>
      </c>
    </row>
    <row r="19" spans="1:8" ht="20.25" customHeight="1">
      <c r="A19" s="23"/>
      <c r="B19" s="25"/>
      <c r="C19" s="116" t="s">
        <v>132</v>
      </c>
      <c r="D19" s="26">
        <f t="shared" si="0"/>
        <v>0</v>
      </c>
      <c r="E19" s="113">
        <v>0</v>
      </c>
      <c r="F19" s="113">
        <v>0</v>
      </c>
      <c r="G19" s="112">
        <v>0</v>
      </c>
      <c r="H19" s="113">
        <v>0</v>
      </c>
    </row>
    <row r="20" spans="1:8" ht="20.25" customHeight="1">
      <c r="A20" s="23"/>
      <c r="B20" s="25"/>
      <c r="C20" s="116" t="s">
        <v>133</v>
      </c>
      <c r="D20" s="26">
        <f t="shared" si="0"/>
        <v>0</v>
      </c>
      <c r="E20" s="113">
        <v>0</v>
      </c>
      <c r="F20" s="113">
        <v>0</v>
      </c>
      <c r="G20" s="112">
        <v>0</v>
      </c>
      <c r="H20" s="113">
        <v>0</v>
      </c>
    </row>
    <row r="21" spans="1:8" ht="20.25" customHeight="1">
      <c r="A21" s="23"/>
      <c r="B21" s="25"/>
      <c r="C21" s="116" t="s">
        <v>134</v>
      </c>
      <c r="D21" s="26">
        <f t="shared" si="0"/>
        <v>0</v>
      </c>
      <c r="E21" s="113">
        <v>0</v>
      </c>
      <c r="F21" s="113">
        <v>0</v>
      </c>
      <c r="G21" s="112">
        <v>0</v>
      </c>
      <c r="H21" s="113">
        <v>0</v>
      </c>
    </row>
    <row r="22" spans="1:8" ht="20.25" customHeight="1">
      <c r="A22" s="23"/>
      <c r="B22" s="25"/>
      <c r="C22" s="116" t="s">
        <v>135</v>
      </c>
      <c r="D22" s="26">
        <f t="shared" si="0"/>
        <v>0</v>
      </c>
      <c r="E22" s="113">
        <v>0</v>
      </c>
      <c r="F22" s="113">
        <v>0</v>
      </c>
      <c r="G22" s="112">
        <v>0</v>
      </c>
      <c r="H22" s="113">
        <v>0</v>
      </c>
    </row>
    <row r="23" spans="1:8" ht="20.25" customHeight="1">
      <c r="A23" s="23"/>
      <c r="B23" s="25"/>
      <c r="C23" s="116" t="s">
        <v>136</v>
      </c>
      <c r="D23" s="26">
        <f t="shared" si="0"/>
        <v>0</v>
      </c>
      <c r="E23" s="113">
        <v>0</v>
      </c>
      <c r="F23" s="113">
        <v>0</v>
      </c>
      <c r="G23" s="112">
        <v>0</v>
      </c>
      <c r="H23" s="113">
        <v>0</v>
      </c>
    </row>
    <row r="24" spans="1:8" ht="20.25" customHeight="1">
      <c r="A24" s="23"/>
      <c r="B24" s="25"/>
      <c r="C24" s="116" t="s">
        <v>137</v>
      </c>
      <c r="D24" s="26">
        <f t="shared" si="0"/>
        <v>0</v>
      </c>
      <c r="E24" s="113">
        <v>0</v>
      </c>
      <c r="F24" s="113">
        <v>0</v>
      </c>
      <c r="G24" s="112">
        <v>0</v>
      </c>
      <c r="H24" s="113">
        <v>0</v>
      </c>
    </row>
    <row r="25" spans="1:8" ht="20.25" customHeight="1">
      <c r="A25" s="23"/>
      <c r="B25" s="25"/>
      <c r="C25" s="116" t="s">
        <v>138</v>
      </c>
      <c r="D25" s="26">
        <f t="shared" si="0"/>
        <v>0</v>
      </c>
      <c r="E25" s="113">
        <v>0</v>
      </c>
      <c r="F25" s="113">
        <v>0</v>
      </c>
      <c r="G25" s="112">
        <v>0</v>
      </c>
      <c r="H25" s="113">
        <v>0</v>
      </c>
    </row>
    <row r="26" spans="1:8" ht="20.25" customHeight="1">
      <c r="A26" s="20"/>
      <c r="B26" s="25"/>
      <c r="C26" s="116" t="s">
        <v>139</v>
      </c>
      <c r="D26" s="26">
        <f t="shared" si="0"/>
        <v>766467.67</v>
      </c>
      <c r="E26" s="113">
        <v>766467.67</v>
      </c>
      <c r="F26" s="113">
        <v>0</v>
      </c>
      <c r="G26" s="112">
        <v>0</v>
      </c>
      <c r="H26" s="113">
        <v>0</v>
      </c>
    </row>
    <row r="27" spans="1:8" ht="20.25" customHeight="1">
      <c r="A27" s="20"/>
      <c r="B27" s="25"/>
      <c r="C27" s="116" t="s">
        <v>140</v>
      </c>
      <c r="D27" s="26">
        <f t="shared" si="0"/>
        <v>0</v>
      </c>
      <c r="E27" s="113">
        <v>0</v>
      </c>
      <c r="F27" s="113">
        <v>0</v>
      </c>
      <c r="G27" s="112">
        <v>0</v>
      </c>
      <c r="H27" s="113">
        <v>0</v>
      </c>
    </row>
    <row r="28" spans="1:8" ht="20.25" customHeight="1">
      <c r="A28" s="20"/>
      <c r="B28" s="25"/>
      <c r="C28" s="116" t="s">
        <v>141</v>
      </c>
      <c r="D28" s="26">
        <f t="shared" si="0"/>
        <v>0</v>
      </c>
      <c r="E28" s="113">
        <v>0</v>
      </c>
      <c r="F28" s="113">
        <v>0</v>
      </c>
      <c r="G28" s="112">
        <v>0</v>
      </c>
      <c r="H28" s="113">
        <v>0</v>
      </c>
    </row>
    <row r="29" spans="1:8" ht="20.25" customHeight="1">
      <c r="A29" s="20"/>
      <c r="B29" s="25"/>
      <c r="C29" s="116" t="s">
        <v>142</v>
      </c>
      <c r="D29" s="26">
        <f t="shared" si="0"/>
        <v>0</v>
      </c>
      <c r="E29" s="113">
        <v>0</v>
      </c>
      <c r="F29" s="113">
        <v>0</v>
      </c>
      <c r="G29" s="112">
        <v>0</v>
      </c>
      <c r="H29" s="113">
        <v>0</v>
      </c>
    </row>
    <row r="30" spans="1:8" ht="20.25" customHeight="1">
      <c r="A30" s="20"/>
      <c r="B30" s="25"/>
      <c r="C30" s="116" t="s">
        <v>143</v>
      </c>
      <c r="D30" s="26">
        <f t="shared" si="0"/>
        <v>0</v>
      </c>
      <c r="E30" s="113">
        <v>0</v>
      </c>
      <c r="F30" s="113">
        <v>0</v>
      </c>
      <c r="G30" s="112">
        <v>0</v>
      </c>
      <c r="H30" s="113">
        <v>0</v>
      </c>
    </row>
    <row r="31" spans="1:8" ht="20.25" customHeight="1">
      <c r="A31" s="20"/>
      <c r="B31" s="25"/>
      <c r="C31" s="116" t="s">
        <v>144</v>
      </c>
      <c r="D31" s="26">
        <f t="shared" si="0"/>
        <v>0</v>
      </c>
      <c r="E31" s="113">
        <v>0</v>
      </c>
      <c r="F31" s="113">
        <v>0</v>
      </c>
      <c r="G31" s="112">
        <v>0</v>
      </c>
      <c r="H31" s="113">
        <v>0</v>
      </c>
    </row>
    <row r="32" spans="1:8" ht="20.25" customHeight="1">
      <c r="A32" s="20"/>
      <c r="B32" s="25"/>
      <c r="C32" s="116" t="s">
        <v>145</v>
      </c>
      <c r="D32" s="26">
        <f t="shared" si="0"/>
        <v>0</v>
      </c>
      <c r="E32" s="113">
        <v>0</v>
      </c>
      <c r="F32" s="113">
        <v>0</v>
      </c>
      <c r="G32" s="112">
        <v>0</v>
      </c>
      <c r="H32" s="113">
        <v>0</v>
      </c>
    </row>
    <row r="33" spans="1:8" ht="20.25" customHeight="1">
      <c r="A33" s="20"/>
      <c r="B33" s="25"/>
      <c r="C33" s="116" t="s">
        <v>146</v>
      </c>
      <c r="D33" s="26">
        <f t="shared" si="0"/>
        <v>0</v>
      </c>
      <c r="E33" s="113">
        <v>0</v>
      </c>
      <c r="F33" s="113">
        <v>0</v>
      </c>
      <c r="G33" s="112">
        <v>0</v>
      </c>
      <c r="H33" s="113">
        <v>0</v>
      </c>
    </row>
    <row r="34" spans="1:8" ht="20.25" customHeight="1">
      <c r="A34" s="20"/>
      <c r="B34" s="25"/>
      <c r="C34" s="116" t="s">
        <v>147</v>
      </c>
      <c r="D34" s="26">
        <f t="shared" si="0"/>
        <v>0</v>
      </c>
      <c r="E34" s="117">
        <v>0</v>
      </c>
      <c r="F34" s="117">
        <v>0</v>
      </c>
      <c r="G34" s="118">
        <v>0</v>
      </c>
      <c r="H34" s="117">
        <v>0</v>
      </c>
    </row>
    <row r="35" spans="1:8" ht="20.25" customHeight="1">
      <c r="A35" s="27"/>
      <c r="B35" s="28"/>
      <c r="C35" s="116" t="s">
        <v>148</v>
      </c>
      <c r="D35" s="26">
        <f t="shared" si="0"/>
        <v>0</v>
      </c>
      <c r="E35" s="119">
        <v>0</v>
      </c>
      <c r="F35" s="119">
        <v>0</v>
      </c>
      <c r="G35" s="120">
        <v>0</v>
      </c>
      <c r="H35" s="121">
        <v>0</v>
      </c>
    </row>
    <row r="36" spans="1:8" ht="20.25" customHeight="1">
      <c r="A36" s="27"/>
      <c r="B36" s="28"/>
      <c r="C36" s="116"/>
      <c r="D36" s="122"/>
      <c r="E36" s="26"/>
      <c r="F36" s="26" t="s">
        <v>20</v>
      </c>
      <c r="G36" s="123"/>
      <c r="H36" s="123"/>
    </row>
    <row r="37" spans="1:8" ht="20.25" customHeight="1">
      <c r="A37" s="20"/>
      <c r="B37" s="25"/>
      <c r="C37" s="22" t="s">
        <v>149</v>
      </c>
      <c r="D37" s="26">
        <f>SUM(E37:H37)</f>
        <v>0</v>
      </c>
      <c r="E37" s="124"/>
      <c r="F37" s="124"/>
      <c r="G37" s="125" t="s">
        <v>20</v>
      </c>
      <c r="H37" s="126"/>
    </row>
    <row r="38" spans="1:8" ht="20.25" customHeight="1">
      <c r="A38" s="20"/>
      <c r="B38" s="30"/>
      <c r="C38" s="22"/>
      <c r="D38" s="26"/>
      <c r="E38" s="127"/>
      <c r="F38" s="127"/>
      <c r="G38" s="128" t="s">
        <v>20</v>
      </c>
      <c r="H38" s="129"/>
    </row>
    <row r="39" spans="1:8" ht="20.25" customHeight="1">
      <c r="A39" s="27" t="s">
        <v>54</v>
      </c>
      <c r="B39" s="31">
        <f>SUM(B6,B10)</f>
        <v>9814084.01</v>
      </c>
      <c r="C39" s="29" t="s">
        <v>55</v>
      </c>
      <c r="D39" s="26">
        <f>SUM(E39:H39)</f>
        <v>9814084.01</v>
      </c>
      <c r="E39" s="130">
        <f>SUM(E7:E37)</f>
        <v>9814084.01</v>
      </c>
      <c r="F39" s="130">
        <f>SUM(F7:F37)</f>
        <v>0</v>
      </c>
      <c r="G39" s="130">
        <f>SUM(G7:G37)</f>
        <v>0</v>
      </c>
      <c r="H39" s="131">
        <f>SUM(H7:H37)</f>
        <v>0</v>
      </c>
    </row>
    <row r="40" spans="1:8" ht="20.25" customHeight="1">
      <c r="A40" s="32"/>
      <c r="B40" s="132"/>
      <c r="C40" s="34"/>
      <c r="D40" s="34"/>
      <c r="E40" s="34"/>
      <c r="F40" s="34"/>
      <c r="G40" s="34" t="s">
        <v>20</v>
      </c>
      <c r="H40" s="9"/>
    </row>
    <row r="41" ht="12.75"/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3" t="s">
        <v>150</v>
      </c>
    </row>
    <row r="2" spans="1:35" s="1" customFormat="1" ht="19.5" customHeight="1">
      <c r="A2" s="11" t="s">
        <v>151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4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3" t="s">
        <v>6</v>
      </c>
    </row>
    <row r="4" spans="1:35" ht="19.5" customHeight="1">
      <c r="A4" s="45" t="s">
        <v>58</v>
      </c>
      <c r="B4" s="46"/>
      <c r="C4" s="135"/>
      <c r="D4" s="47"/>
      <c r="E4" s="136" t="s">
        <v>152</v>
      </c>
      <c r="F4" s="50" t="s">
        <v>153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154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155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67</v>
      </c>
      <c r="B5" s="46"/>
      <c r="C5" s="137" t="s">
        <v>68</v>
      </c>
      <c r="D5" s="58" t="s">
        <v>69</v>
      </c>
      <c r="E5" s="49"/>
      <c r="F5" s="137" t="s">
        <v>59</v>
      </c>
      <c r="G5" s="137" t="s">
        <v>156</v>
      </c>
      <c r="H5" s="137"/>
      <c r="I5" s="137"/>
      <c r="J5" s="137" t="s">
        <v>157</v>
      </c>
      <c r="K5" s="137"/>
      <c r="L5" s="137"/>
      <c r="M5" s="137" t="s">
        <v>158</v>
      </c>
      <c r="N5" s="137"/>
      <c r="O5" s="137"/>
      <c r="P5" s="137" t="s">
        <v>59</v>
      </c>
      <c r="Q5" s="137" t="s">
        <v>156</v>
      </c>
      <c r="R5" s="137"/>
      <c r="S5" s="137"/>
      <c r="T5" s="137" t="s">
        <v>157</v>
      </c>
      <c r="U5" s="137"/>
      <c r="V5" s="137"/>
      <c r="W5" s="137" t="s">
        <v>158</v>
      </c>
      <c r="X5" s="137"/>
      <c r="Y5" s="137"/>
      <c r="Z5" s="137" t="s">
        <v>59</v>
      </c>
      <c r="AA5" s="137" t="s">
        <v>156</v>
      </c>
      <c r="AB5" s="137"/>
      <c r="AC5" s="137"/>
      <c r="AD5" s="137" t="s">
        <v>157</v>
      </c>
      <c r="AE5" s="137"/>
      <c r="AF5" s="137"/>
      <c r="AG5" s="137" t="s">
        <v>158</v>
      </c>
      <c r="AH5" s="137"/>
      <c r="AI5" s="137"/>
    </row>
    <row r="6" spans="1:35" ht="30.75" customHeight="1">
      <c r="A6" s="64" t="s">
        <v>80</v>
      </c>
      <c r="B6" s="138" t="s">
        <v>81</v>
      </c>
      <c r="C6" s="137"/>
      <c r="D6" s="139"/>
      <c r="E6" s="69"/>
      <c r="F6" s="137"/>
      <c r="G6" s="137" t="s">
        <v>75</v>
      </c>
      <c r="H6" s="137" t="s">
        <v>102</v>
      </c>
      <c r="I6" s="137" t="s">
        <v>103</v>
      </c>
      <c r="J6" s="137" t="s">
        <v>75</v>
      </c>
      <c r="K6" s="137" t="s">
        <v>102</v>
      </c>
      <c r="L6" s="137" t="s">
        <v>103</v>
      </c>
      <c r="M6" s="137" t="s">
        <v>75</v>
      </c>
      <c r="N6" s="137" t="s">
        <v>102</v>
      </c>
      <c r="O6" s="137" t="s">
        <v>103</v>
      </c>
      <c r="P6" s="137"/>
      <c r="Q6" s="137" t="s">
        <v>75</v>
      </c>
      <c r="R6" s="137" t="s">
        <v>102</v>
      </c>
      <c r="S6" s="137" t="s">
        <v>103</v>
      </c>
      <c r="T6" s="137" t="s">
        <v>75</v>
      </c>
      <c r="U6" s="137" t="s">
        <v>102</v>
      </c>
      <c r="V6" s="137" t="s">
        <v>103</v>
      </c>
      <c r="W6" s="137" t="s">
        <v>75</v>
      </c>
      <c r="X6" s="137" t="s">
        <v>102</v>
      </c>
      <c r="Y6" s="137" t="s">
        <v>103</v>
      </c>
      <c r="Z6" s="137"/>
      <c r="AA6" s="137" t="s">
        <v>75</v>
      </c>
      <c r="AB6" s="137" t="s">
        <v>102</v>
      </c>
      <c r="AC6" s="137" t="s">
        <v>103</v>
      </c>
      <c r="AD6" s="137" t="s">
        <v>75</v>
      </c>
      <c r="AE6" s="137" t="s">
        <v>102</v>
      </c>
      <c r="AF6" s="137" t="s">
        <v>103</v>
      </c>
      <c r="AG6" s="137" t="s">
        <v>75</v>
      </c>
      <c r="AH6" s="137" t="s">
        <v>102</v>
      </c>
      <c r="AI6" s="137" t="s">
        <v>103</v>
      </c>
    </row>
    <row r="7" spans="1:35" ht="19.5" customHeight="1">
      <c r="A7" s="140" t="s">
        <v>20</v>
      </c>
      <c r="B7" s="140" t="s">
        <v>20</v>
      </c>
      <c r="C7" s="140" t="s">
        <v>20</v>
      </c>
      <c r="D7" s="140" t="s">
        <v>59</v>
      </c>
      <c r="E7" s="80">
        <f>SUM(F7,P7,Z7)</f>
        <v>9814084.01</v>
      </c>
      <c r="F7" s="80">
        <f>SUM(G7,J7,M7)</f>
        <v>9814084.01</v>
      </c>
      <c r="G7" s="80">
        <f>SUM(H7,I7)</f>
        <v>9814084.01</v>
      </c>
      <c r="H7" s="80">
        <v>9814084.01</v>
      </c>
      <c r="I7" s="80">
        <v>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>
        <v>0</v>
      </c>
      <c r="O7" s="80">
        <v>0</v>
      </c>
      <c r="P7" s="80">
        <f>SUM(Q7,T7,W7)</f>
        <v>0</v>
      </c>
      <c r="Q7" s="80">
        <f>SUM(R7,S7)</f>
        <v>0</v>
      </c>
      <c r="R7" s="80">
        <v>0</v>
      </c>
      <c r="S7" s="80">
        <v>0</v>
      </c>
      <c r="T7" s="80">
        <f>SUM(U7,V7)</f>
        <v>0</v>
      </c>
      <c r="U7" s="80">
        <v>0</v>
      </c>
      <c r="V7" s="80">
        <v>0</v>
      </c>
      <c r="W7" s="80">
        <f>SUM(X7,Y7)</f>
        <v>0</v>
      </c>
      <c r="X7" s="80" t="s">
        <v>20</v>
      </c>
      <c r="Y7" s="80" t="s">
        <v>20</v>
      </c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>
        <v>0</v>
      </c>
      <c r="AI7" s="80">
        <v>0</v>
      </c>
    </row>
    <row r="8" spans="1:35" ht="19.5" customHeight="1">
      <c r="A8" s="140" t="s">
        <v>20</v>
      </c>
      <c r="B8" s="140" t="s">
        <v>20</v>
      </c>
      <c r="C8" s="140" t="s">
        <v>159</v>
      </c>
      <c r="D8" s="140" t="s">
        <v>0</v>
      </c>
      <c r="E8" s="80">
        <f>SUM(F8,P8,Z8)</f>
        <v>9814084.01</v>
      </c>
      <c r="F8" s="80">
        <f>SUM(G8,J8,M8)</f>
        <v>9814084.01</v>
      </c>
      <c r="G8" s="80">
        <f>SUM(H8,I8)</f>
        <v>9814084.01</v>
      </c>
      <c r="H8" s="80">
        <v>9814084.01</v>
      </c>
      <c r="I8" s="80">
        <v>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>
        <v>0</v>
      </c>
      <c r="O8" s="80">
        <v>0</v>
      </c>
      <c r="P8" s="80">
        <f>SUM(Q8,T8,W8)</f>
        <v>0</v>
      </c>
      <c r="Q8" s="80">
        <f>SUM(R8,S8)</f>
        <v>0</v>
      </c>
      <c r="R8" s="80">
        <v>0</v>
      </c>
      <c r="S8" s="80">
        <v>0</v>
      </c>
      <c r="T8" s="80">
        <f>SUM(U8,V8)</f>
        <v>0</v>
      </c>
      <c r="U8" s="80">
        <v>0</v>
      </c>
      <c r="V8" s="80">
        <v>0</v>
      </c>
      <c r="W8" s="80">
        <f>SUM(X8,Y8)</f>
        <v>0</v>
      </c>
      <c r="X8" s="80" t="s">
        <v>20</v>
      </c>
      <c r="Y8" s="80" t="s">
        <v>20</v>
      </c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>
        <v>0</v>
      </c>
      <c r="AI8" s="80">
        <v>0</v>
      </c>
    </row>
    <row r="9" spans="1:35" ht="19.5" customHeight="1">
      <c r="A9" s="140" t="s">
        <v>160</v>
      </c>
      <c r="B9" s="140" t="s">
        <v>20</v>
      </c>
      <c r="C9" s="140" t="s">
        <v>20</v>
      </c>
      <c r="D9" s="140" t="s">
        <v>161</v>
      </c>
      <c r="E9" s="80">
        <f>SUM(F9,P9,Z9)</f>
        <v>9778720.01</v>
      </c>
      <c r="F9" s="80">
        <f>SUM(G9,J9,M9)</f>
        <v>9778720.01</v>
      </c>
      <c r="G9" s="80">
        <f>SUM(H9,I9)</f>
        <v>9778720.01</v>
      </c>
      <c r="H9" s="80">
        <v>9778720.01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>
        <v>0</v>
      </c>
      <c r="O9" s="80">
        <v>0</v>
      </c>
      <c r="P9" s="80">
        <f>SUM(Q9,T9,W9)</f>
        <v>0</v>
      </c>
      <c r="Q9" s="80">
        <f>SUM(R9,S9)</f>
        <v>0</v>
      </c>
      <c r="R9" s="80">
        <v>0</v>
      </c>
      <c r="S9" s="80">
        <v>0</v>
      </c>
      <c r="T9" s="80">
        <f>SUM(U9,V9)</f>
        <v>0</v>
      </c>
      <c r="U9" s="80">
        <v>0</v>
      </c>
      <c r="V9" s="80">
        <v>0</v>
      </c>
      <c r="W9" s="80">
        <f>SUM(X9,Y9)</f>
        <v>0</v>
      </c>
      <c r="X9" s="80" t="s">
        <v>20</v>
      </c>
      <c r="Y9" s="80" t="s">
        <v>20</v>
      </c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>
        <v>0</v>
      </c>
      <c r="AI9" s="80">
        <v>0</v>
      </c>
    </row>
    <row r="10" spans="1:35" ht="19.5" customHeight="1">
      <c r="A10" s="140" t="s">
        <v>162</v>
      </c>
      <c r="B10" s="140" t="s">
        <v>98</v>
      </c>
      <c r="C10" s="140" t="s">
        <v>163</v>
      </c>
      <c r="D10" s="140" t="s">
        <v>164</v>
      </c>
      <c r="E10" s="80">
        <f>SUM(F10,P10,Z10)</f>
        <v>8698995.01</v>
      </c>
      <c r="F10" s="80">
        <f>SUM(G10,J10,M10)</f>
        <v>8698995.01</v>
      </c>
      <c r="G10" s="80">
        <f>SUM(H10,I10)</f>
        <v>8698995.01</v>
      </c>
      <c r="H10" s="80">
        <v>8698995.01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>
        <v>0</v>
      </c>
      <c r="O10" s="80">
        <v>0</v>
      </c>
      <c r="P10" s="80">
        <f>SUM(Q10,T10,W10)</f>
        <v>0</v>
      </c>
      <c r="Q10" s="80">
        <f>SUM(R10,S10)</f>
        <v>0</v>
      </c>
      <c r="R10" s="80">
        <v>0</v>
      </c>
      <c r="S10" s="80">
        <v>0</v>
      </c>
      <c r="T10" s="80">
        <f>SUM(U10,V10)</f>
        <v>0</v>
      </c>
      <c r="U10" s="80">
        <v>0</v>
      </c>
      <c r="V10" s="80">
        <v>0</v>
      </c>
      <c r="W10" s="80">
        <f>SUM(X10,Y10)</f>
        <v>0</v>
      </c>
      <c r="X10" s="80" t="s">
        <v>20</v>
      </c>
      <c r="Y10" s="80" t="s">
        <v>20</v>
      </c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>
        <v>0</v>
      </c>
      <c r="AI10" s="80">
        <v>0</v>
      </c>
    </row>
    <row r="11" spans="1:35" ht="19.5" customHeight="1">
      <c r="A11" s="140" t="s">
        <v>162</v>
      </c>
      <c r="B11" s="140" t="s">
        <v>87</v>
      </c>
      <c r="C11" s="140" t="s">
        <v>163</v>
      </c>
      <c r="D11" s="140" t="s">
        <v>165</v>
      </c>
      <c r="E11" s="80">
        <f>SUM(F11,P11,Z11)</f>
        <v>1079725</v>
      </c>
      <c r="F11" s="80">
        <f>SUM(G11,J11,M11)</f>
        <v>1079725</v>
      </c>
      <c r="G11" s="80">
        <f>SUM(H11,I11)</f>
        <v>1079725</v>
      </c>
      <c r="H11" s="80">
        <v>1079725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>
        <v>0</v>
      </c>
      <c r="O11" s="80">
        <v>0</v>
      </c>
      <c r="P11" s="80">
        <f>SUM(Q11,T11,W11)</f>
        <v>0</v>
      </c>
      <c r="Q11" s="80">
        <f>SUM(R11,S11)</f>
        <v>0</v>
      </c>
      <c r="R11" s="80">
        <v>0</v>
      </c>
      <c r="S11" s="80">
        <v>0</v>
      </c>
      <c r="T11" s="80">
        <f>SUM(U11,V11)</f>
        <v>0</v>
      </c>
      <c r="U11" s="80">
        <v>0</v>
      </c>
      <c r="V11" s="80">
        <v>0</v>
      </c>
      <c r="W11" s="80">
        <f>SUM(X11,Y11)</f>
        <v>0</v>
      </c>
      <c r="X11" s="80" t="s">
        <v>20</v>
      </c>
      <c r="Y11" s="80" t="s">
        <v>20</v>
      </c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>
        <v>0</v>
      </c>
      <c r="AI11" s="80">
        <v>0</v>
      </c>
    </row>
    <row r="12" spans="1:35" ht="19.5" customHeight="1">
      <c r="A12" s="140" t="s">
        <v>166</v>
      </c>
      <c r="B12" s="140" t="s">
        <v>20</v>
      </c>
      <c r="C12" s="140" t="s">
        <v>20</v>
      </c>
      <c r="D12" s="140" t="s">
        <v>167</v>
      </c>
      <c r="E12" s="80">
        <f>SUM(F12,P12,Z12)</f>
        <v>35364</v>
      </c>
      <c r="F12" s="80">
        <f>SUM(G12,J12,M12)</f>
        <v>35364</v>
      </c>
      <c r="G12" s="80">
        <f>SUM(H12,I12)</f>
        <v>35364</v>
      </c>
      <c r="H12" s="80">
        <v>35364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>
        <v>0</v>
      </c>
      <c r="O12" s="80">
        <v>0</v>
      </c>
      <c r="P12" s="80">
        <f>SUM(Q12,T12,W12)</f>
        <v>0</v>
      </c>
      <c r="Q12" s="80">
        <f>SUM(R12,S12)</f>
        <v>0</v>
      </c>
      <c r="R12" s="80">
        <v>0</v>
      </c>
      <c r="S12" s="80">
        <v>0</v>
      </c>
      <c r="T12" s="80">
        <f>SUM(U12,V12)</f>
        <v>0</v>
      </c>
      <c r="U12" s="80">
        <v>0</v>
      </c>
      <c r="V12" s="80">
        <v>0</v>
      </c>
      <c r="W12" s="80">
        <f>SUM(X12,Y12)</f>
        <v>0</v>
      </c>
      <c r="X12" s="80" t="s">
        <v>20</v>
      </c>
      <c r="Y12" s="80" t="s">
        <v>20</v>
      </c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>
        <v>0</v>
      </c>
      <c r="AI12" s="80">
        <v>0</v>
      </c>
    </row>
    <row r="13" spans="1:35" ht="19.5" customHeight="1">
      <c r="A13" s="140" t="s">
        <v>168</v>
      </c>
      <c r="B13" s="140" t="s">
        <v>98</v>
      </c>
      <c r="C13" s="140" t="s">
        <v>163</v>
      </c>
      <c r="D13" s="140" t="s">
        <v>169</v>
      </c>
      <c r="E13" s="80">
        <f>SUM(F13,P13,Z13)</f>
        <v>35364</v>
      </c>
      <c r="F13" s="80">
        <f>SUM(G13,J13,M13)</f>
        <v>35364</v>
      </c>
      <c r="G13" s="80">
        <f>SUM(H13,I13)</f>
        <v>35364</v>
      </c>
      <c r="H13" s="80">
        <v>35364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>
        <v>0</v>
      </c>
      <c r="O13" s="80">
        <v>0</v>
      </c>
      <c r="P13" s="80">
        <f>SUM(Q13,T13,W13)</f>
        <v>0</v>
      </c>
      <c r="Q13" s="80">
        <f>SUM(R13,S13)</f>
        <v>0</v>
      </c>
      <c r="R13" s="80">
        <v>0</v>
      </c>
      <c r="S13" s="80">
        <v>0</v>
      </c>
      <c r="T13" s="80">
        <f>SUM(U13,V13)</f>
        <v>0</v>
      </c>
      <c r="U13" s="80">
        <v>0</v>
      </c>
      <c r="V13" s="80">
        <v>0</v>
      </c>
      <c r="W13" s="80">
        <f>SUM(X13,Y13)</f>
        <v>0</v>
      </c>
      <c r="X13" s="80" t="s">
        <v>20</v>
      </c>
      <c r="Y13" s="80" t="s">
        <v>20</v>
      </c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>
        <v>0</v>
      </c>
      <c r="AI13" s="80">
        <v>0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3" width="14.66015625" style="0" customWidth="1"/>
    <col min="114" max="114" width="10.66015625" style="0" customWidth="1"/>
  </cols>
  <sheetData>
    <row r="1" spans="1:113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I1" s="39" t="s">
        <v>170</v>
      </c>
    </row>
    <row r="2" spans="1:113" ht="19.5" customHeight="1">
      <c r="A2" s="11" t="s">
        <v>171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3" spans="1:114" ht="19.5" customHeight="1">
      <c r="A3" s="134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10" t="s">
        <v>6</v>
      </c>
    </row>
    <row r="4" spans="1:113" ht="19.5" customHeight="1">
      <c r="A4" s="141" t="s">
        <v>58</v>
      </c>
      <c r="B4" s="141"/>
      <c r="C4" s="141"/>
      <c r="D4" s="141"/>
      <c r="E4" s="141"/>
      <c r="F4" s="137" t="s">
        <v>59</v>
      </c>
      <c r="G4" s="142" t="s">
        <v>172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 t="s">
        <v>173</v>
      </c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3" t="s">
        <v>174</v>
      </c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 t="s">
        <v>175</v>
      </c>
      <c r="BK4" s="143"/>
      <c r="BL4" s="143"/>
      <c r="BM4" s="143"/>
      <c r="BN4" s="143"/>
      <c r="BO4" s="143" t="s">
        <v>176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 t="s">
        <v>177</v>
      </c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 t="s">
        <v>178</v>
      </c>
      <c r="CT4" s="143"/>
      <c r="CU4" s="143"/>
      <c r="CV4" s="143" t="s">
        <v>179</v>
      </c>
      <c r="CW4" s="143"/>
      <c r="CX4" s="143"/>
      <c r="CY4" s="143"/>
      <c r="CZ4" s="143"/>
      <c r="DA4" s="143"/>
      <c r="DB4" s="143" t="s">
        <v>180</v>
      </c>
      <c r="DC4" s="143"/>
      <c r="DD4" s="143"/>
      <c r="DE4" s="143" t="s">
        <v>181</v>
      </c>
      <c r="DF4" s="143"/>
      <c r="DG4" s="143"/>
      <c r="DH4" s="143"/>
      <c r="DI4" s="143"/>
    </row>
    <row r="5" spans="1:114" ht="19.5" customHeight="1">
      <c r="A5" s="141" t="s">
        <v>67</v>
      </c>
      <c r="B5" s="141"/>
      <c r="C5" s="141"/>
      <c r="D5" s="137" t="s">
        <v>68</v>
      </c>
      <c r="E5" s="137" t="s">
        <v>69</v>
      </c>
      <c r="F5" s="137"/>
      <c r="G5" s="137" t="s">
        <v>75</v>
      </c>
      <c r="H5" s="137" t="s">
        <v>182</v>
      </c>
      <c r="I5" s="137" t="s">
        <v>183</v>
      </c>
      <c r="J5" s="137" t="s">
        <v>184</v>
      </c>
      <c r="K5" s="137" t="s">
        <v>185</v>
      </c>
      <c r="L5" s="137" t="s">
        <v>186</v>
      </c>
      <c r="M5" s="137" t="s">
        <v>187</v>
      </c>
      <c r="N5" s="137" t="s">
        <v>188</v>
      </c>
      <c r="O5" s="137" t="s">
        <v>189</v>
      </c>
      <c r="P5" s="137" t="s">
        <v>190</v>
      </c>
      <c r="Q5" s="137" t="s">
        <v>191</v>
      </c>
      <c r="R5" s="137" t="s">
        <v>192</v>
      </c>
      <c r="S5" s="137" t="s">
        <v>193</v>
      </c>
      <c r="T5" s="137" t="s">
        <v>194</v>
      </c>
      <c r="U5" s="137" t="s">
        <v>75</v>
      </c>
      <c r="V5" s="137" t="s">
        <v>195</v>
      </c>
      <c r="W5" s="137" t="s">
        <v>196</v>
      </c>
      <c r="X5" s="137" t="s">
        <v>197</v>
      </c>
      <c r="Y5" s="137" t="s">
        <v>198</v>
      </c>
      <c r="Z5" s="137" t="s">
        <v>199</v>
      </c>
      <c r="AA5" s="137" t="s">
        <v>200</v>
      </c>
      <c r="AB5" s="137" t="s">
        <v>201</v>
      </c>
      <c r="AC5" s="137" t="s">
        <v>202</v>
      </c>
      <c r="AD5" s="137" t="s">
        <v>203</v>
      </c>
      <c r="AE5" s="137" t="s">
        <v>204</v>
      </c>
      <c r="AF5" s="137" t="s">
        <v>205</v>
      </c>
      <c r="AG5" s="137" t="s">
        <v>206</v>
      </c>
      <c r="AH5" s="137" t="s">
        <v>207</v>
      </c>
      <c r="AI5" s="137" t="s">
        <v>208</v>
      </c>
      <c r="AJ5" s="137" t="s">
        <v>209</v>
      </c>
      <c r="AK5" s="137" t="s">
        <v>210</v>
      </c>
      <c r="AL5" s="137" t="s">
        <v>211</v>
      </c>
      <c r="AM5" s="137" t="s">
        <v>212</v>
      </c>
      <c r="AN5" s="137" t="s">
        <v>213</v>
      </c>
      <c r="AO5" s="137" t="s">
        <v>214</v>
      </c>
      <c r="AP5" s="137" t="s">
        <v>215</v>
      </c>
      <c r="AQ5" s="137" t="s">
        <v>216</v>
      </c>
      <c r="AR5" s="137" t="s">
        <v>217</v>
      </c>
      <c r="AS5" s="137" t="s">
        <v>218</v>
      </c>
      <c r="AT5" s="137" t="s">
        <v>219</v>
      </c>
      <c r="AU5" s="137" t="s">
        <v>220</v>
      </c>
      <c r="AV5" s="137" t="s">
        <v>221</v>
      </c>
      <c r="AW5" s="137" t="s">
        <v>75</v>
      </c>
      <c r="AX5" s="137" t="s">
        <v>222</v>
      </c>
      <c r="AY5" s="137" t="s">
        <v>223</v>
      </c>
      <c r="AZ5" s="137" t="s">
        <v>224</v>
      </c>
      <c r="BA5" s="137" t="s">
        <v>225</v>
      </c>
      <c r="BB5" s="137" t="s">
        <v>226</v>
      </c>
      <c r="BC5" s="137" t="s">
        <v>227</v>
      </c>
      <c r="BD5" s="137" t="s">
        <v>193</v>
      </c>
      <c r="BE5" s="137" t="s">
        <v>228</v>
      </c>
      <c r="BF5" s="137" t="s">
        <v>229</v>
      </c>
      <c r="BG5" s="137" t="s">
        <v>230</v>
      </c>
      <c r="BH5" s="144" t="s">
        <v>231</v>
      </c>
      <c r="BI5" s="137" t="s">
        <v>232</v>
      </c>
      <c r="BJ5" s="137" t="s">
        <v>75</v>
      </c>
      <c r="BK5" s="137" t="s">
        <v>233</v>
      </c>
      <c r="BL5" s="137" t="s">
        <v>234</v>
      </c>
      <c r="BM5" s="137" t="s">
        <v>235</v>
      </c>
      <c r="BN5" s="137" t="s">
        <v>236</v>
      </c>
      <c r="BO5" s="137" t="s">
        <v>75</v>
      </c>
      <c r="BP5" s="137" t="s">
        <v>237</v>
      </c>
      <c r="BQ5" s="137" t="s">
        <v>238</v>
      </c>
      <c r="BR5" s="137" t="s">
        <v>239</v>
      </c>
      <c r="BS5" s="137" t="s">
        <v>240</v>
      </c>
      <c r="BT5" s="137" t="s">
        <v>241</v>
      </c>
      <c r="BU5" s="137" t="s">
        <v>242</v>
      </c>
      <c r="BV5" s="137" t="s">
        <v>243</v>
      </c>
      <c r="BW5" s="137" t="s">
        <v>244</v>
      </c>
      <c r="BX5" s="137" t="s">
        <v>245</v>
      </c>
      <c r="BY5" s="137" t="s">
        <v>246</v>
      </c>
      <c r="BZ5" s="137" t="s">
        <v>247</v>
      </c>
      <c r="CA5" s="137" t="s">
        <v>248</v>
      </c>
      <c r="CB5" s="137" t="s">
        <v>75</v>
      </c>
      <c r="CC5" s="137" t="s">
        <v>237</v>
      </c>
      <c r="CD5" s="137" t="s">
        <v>238</v>
      </c>
      <c r="CE5" s="137" t="s">
        <v>239</v>
      </c>
      <c r="CF5" s="137" t="s">
        <v>240</v>
      </c>
      <c r="CG5" s="137" t="s">
        <v>241</v>
      </c>
      <c r="CH5" s="137" t="s">
        <v>242</v>
      </c>
      <c r="CI5" s="137" t="s">
        <v>243</v>
      </c>
      <c r="CJ5" s="137" t="s">
        <v>249</v>
      </c>
      <c r="CK5" s="137" t="s">
        <v>250</v>
      </c>
      <c r="CL5" s="137" t="s">
        <v>251</v>
      </c>
      <c r="CM5" s="137" t="s">
        <v>252</v>
      </c>
      <c r="CN5" s="137" t="s">
        <v>244</v>
      </c>
      <c r="CO5" s="137" t="s">
        <v>245</v>
      </c>
      <c r="CP5" s="137" t="s">
        <v>253</v>
      </c>
      <c r="CQ5" s="137" t="s">
        <v>247</v>
      </c>
      <c r="CR5" s="137" t="s">
        <v>177</v>
      </c>
      <c r="CS5" s="137" t="s">
        <v>75</v>
      </c>
      <c r="CT5" s="137" t="s">
        <v>254</v>
      </c>
      <c r="CU5" s="137" t="s">
        <v>255</v>
      </c>
      <c r="CV5" s="137" t="s">
        <v>75</v>
      </c>
      <c r="CW5" s="137" t="s">
        <v>254</v>
      </c>
      <c r="CX5" s="137" t="s">
        <v>256</v>
      </c>
      <c r="CY5" s="137" t="s">
        <v>257</v>
      </c>
      <c r="CZ5" s="137" t="s">
        <v>258</v>
      </c>
      <c r="DA5" s="137" t="s">
        <v>255</v>
      </c>
      <c r="DB5" s="137" t="s">
        <v>75</v>
      </c>
      <c r="DC5" s="137" t="s">
        <v>180</v>
      </c>
      <c r="DD5" s="137" t="s">
        <v>259</v>
      </c>
      <c r="DE5" s="137" t="s">
        <v>75</v>
      </c>
      <c r="DF5" s="137" t="s">
        <v>260</v>
      </c>
      <c r="DG5" s="137" t="s">
        <v>261</v>
      </c>
      <c r="DH5" s="137" t="s">
        <v>262</v>
      </c>
      <c r="DI5" s="137" t="s">
        <v>181</v>
      </c>
    </row>
    <row r="6" spans="1:113" ht="30.75" customHeight="1">
      <c r="A6" s="145" t="s">
        <v>80</v>
      </c>
      <c r="B6" s="146" t="s">
        <v>81</v>
      </c>
      <c r="C6" s="145" t="s">
        <v>82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 t="s">
        <v>263</v>
      </c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4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</row>
    <row r="7" spans="1:114" ht="19.5" customHeight="1">
      <c r="A7" s="140" t="s">
        <v>20</v>
      </c>
      <c r="B7" s="140" t="s">
        <v>20</v>
      </c>
      <c r="C7" s="140" t="s">
        <v>20</v>
      </c>
      <c r="D7" s="140" t="s">
        <v>20</v>
      </c>
      <c r="E7" s="140" t="s">
        <v>59</v>
      </c>
      <c r="F7" s="80">
        <f>SUM(G7,U7,AW7,BJ7,BO7,CB7,CS7,CV7,DB7,DE7)</f>
        <v>9814084.01</v>
      </c>
      <c r="G7" s="80">
        <f>SUM(H7:T7)</f>
        <v>8698995.01</v>
      </c>
      <c r="H7" s="80">
        <v>3572548</v>
      </c>
      <c r="I7" s="80">
        <v>340240</v>
      </c>
      <c r="J7" s="80">
        <v>0</v>
      </c>
      <c r="K7" s="80">
        <v>0</v>
      </c>
      <c r="L7" s="80">
        <v>2472172</v>
      </c>
      <c r="M7" s="80">
        <v>1018281</v>
      </c>
      <c r="N7" s="80">
        <v>0</v>
      </c>
      <c r="O7" s="80">
        <v>425827.67</v>
      </c>
      <c r="P7" s="80">
        <v>0</v>
      </c>
      <c r="Q7" s="80">
        <v>103458.67</v>
      </c>
      <c r="R7" s="80">
        <v>766467.67</v>
      </c>
      <c r="S7" s="80">
        <v>0</v>
      </c>
      <c r="T7" s="80">
        <v>0</v>
      </c>
      <c r="U7" s="80">
        <f>SUM(V7:AV7)</f>
        <v>1079725</v>
      </c>
      <c r="V7" s="80">
        <v>40000</v>
      </c>
      <c r="W7" s="80">
        <v>40000</v>
      </c>
      <c r="X7" s="80">
        <v>0</v>
      </c>
      <c r="Y7" s="80">
        <v>0</v>
      </c>
      <c r="Z7" s="80">
        <v>10000</v>
      </c>
      <c r="AA7" s="80">
        <v>120000</v>
      </c>
      <c r="AB7" s="80">
        <v>56712.58</v>
      </c>
      <c r="AC7" s="80">
        <v>140000</v>
      </c>
      <c r="AD7" s="80">
        <v>140000</v>
      </c>
      <c r="AE7" s="80">
        <v>96000</v>
      </c>
      <c r="AF7" s="80">
        <v>0</v>
      </c>
      <c r="AG7" s="80">
        <v>30000</v>
      </c>
      <c r="AH7" s="80">
        <v>0</v>
      </c>
      <c r="AI7" s="80">
        <v>0</v>
      </c>
      <c r="AJ7" s="80">
        <v>0</v>
      </c>
      <c r="AK7" s="80">
        <v>10000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35725</v>
      </c>
      <c r="AR7" s="80">
        <v>0</v>
      </c>
      <c r="AS7" s="80">
        <v>180000</v>
      </c>
      <c r="AT7" s="80">
        <v>0</v>
      </c>
      <c r="AU7" s="80">
        <v>0</v>
      </c>
      <c r="AV7" s="80">
        <v>181287.42</v>
      </c>
      <c r="AW7" s="80">
        <f>SUM(AX7:BI7)</f>
        <v>35364</v>
      </c>
      <c r="AX7" s="80">
        <v>0</v>
      </c>
      <c r="AY7" s="80">
        <v>0</v>
      </c>
      <c r="AZ7" s="80">
        <v>0</v>
      </c>
      <c r="BA7" s="80">
        <v>0</v>
      </c>
      <c r="BB7" s="80">
        <v>23088</v>
      </c>
      <c r="BC7" s="80">
        <v>0</v>
      </c>
      <c r="BD7" s="80">
        <v>9996</v>
      </c>
      <c r="BE7" s="80">
        <v>0</v>
      </c>
      <c r="BF7" s="80">
        <v>2280</v>
      </c>
      <c r="BG7" s="80">
        <v>0</v>
      </c>
      <c r="BH7" s="80">
        <v>0</v>
      </c>
      <c r="BI7" s="80">
        <v>0</v>
      </c>
      <c r="BJ7" s="80">
        <f>SUM(BK7:BN7)</f>
        <v>0</v>
      </c>
      <c r="BK7" s="80">
        <v>0</v>
      </c>
      <c r="BL7" s="80">
        <v>0</v>
      </c>
      <c r="BM7" s="80">
        <v>0</v>
      </c>
      <c r="BN7" s="80">
        <v>0</v>
      </c>
      <c r="BO7" s="80">
        <f>SUM(BP7:CA7)</f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f>SUM(CC7:CR7)</f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f>SUM(CT7:CU7)</f>
        <v>0</v>
      </c>
      <c r="CT7" s="80">
        <v>0</v>
      </c>
      <c r="CU7" s="80">
        <v>0</v>
      </c>
      <c r="CV7" s="80">
        <f>SUM(CW7:DA7)</f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f>SUM(DC7:DD7)</f>
        <v>0</v>
      </c>
      <c r="DC7" s="80">
        <v>0</v>
      </c>
      <c r="DD7" s="80">
        <v>0</v>
      </c>
      <c r="DE7" s="80">
        <f>SUM(DF7:DI7)</f>
        <v>0</v>
      </c>
      <c r="DF7" s="80">
        <v>0</v>
      </c>
      <c r="DG7" s="80">
        <v>0</v>
      </c>
      <c r="DH7" s="80">
        <v>0</v>
      </c>
      <c r="DI7" s="80">
        <v>0</v>
      </c>
    </row>
    <row r="8" spans="1:114" ht="19.5" customHeight="1">
      <c r="A8" s="140" t="s">
        <v>20</v>
      </c>
      <c r="B8" s="140" t="s">
        <v>20</v>
      </c>
      <c r="C8" s="140" t="s">
        <v>20</v>
      </c>
      <c r="D8" s="140" t="s">
        <v>83</v>
      </c>
      <c r="E8" s="140" t="s">
        <v>84</v>
      </c>
      <c r="F8" s="80">
        <f>SUM(G8,U8,AW8,BJ8,BO8,CB8,CS8,CV8,DB8,DE8)</f>
        <v>9814084.01</v>
      </c>
      <c r="G8" s="80">
        <f>SUM(H8:T8)</f>
        <v>8698995.01</v>
      </c>
      <c r="H8" s="80">
        <v>3572548</v>
      </c>
      <c r="I8" s="80">
        <v>340240</v>
      </c>
      <c r="J8" s="80">
        <v>0</v>
      </c>
      <c r="K8" s="80">
        <v>0</v>
      </c>
      <c r="L8" s="80">
        <v>2472172</v>
      </c>
      <c r="M8" s="80">
        <v>1018281</v>
      </c>
      <c r="N8" s="80">
        <v>0</v>
      </c>
      <c r="O8" s="80">
        <v>425827.67</v>
      </c>
      <c r="P8" s="80">
        <v>0</v>
      </c>
      <c r="Q8" s="80">
        <v>103458.67</v>
      </c>
      <c r="R8" s="80">
        <v>766467.67</v>
      </c>
      <c r="S8" s="80">
        <v>0</v>
      </c>
      <c r="T8" s="80">
        <v>0</v>
      </c>
      <c r="U8" s="80">
        <f>SUM(V8:AV8)</f>
        <v>1079725</v>
      </c>
      <c r="V8" s="80">
        <v>40000</v>
      </c>
      <c r="W8" s="80">
        <v>40000</v>
      </c>
      <c r="X8" s="80">
        <v>0</v>
      </c>
      <c r="Y8" s="80">
        <v>0</v>
      </c>
      <c r="Z8" s="80">
        <v>10000</v>
      </c>
      <c r="AA8" s="80">
        <v>120000</v>
      </c>
      <c r="AB8" s="80">
        <v>56712.58</v>
      </c>
      <c r="AC8" s="80">
        <v>140000</v>
      </c>
      <c r="AD8" s="80">
        <v>140000</v>
      </c>
      <c r="AE8" s="80">
        <v>96000</v>
      </c>
      <c r="AF8" s="80">
        <v>0</v>
      </c>
      <c r="AG8" s="80">
        <v>30000</v>
      </c>
      <c r="AH8" s="80">
        <v>0</v>
      </c>
      <c r="AI8" s="80">
        <v>0</v>
      </c>
      <c r="AJ8" s="80">
        <v>0</v>
      </c>
      <c r="AK8" s="80">
        <v>10000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35725</v>
      </c>
      <c r="AR8" s="80">
        <v>0</v>
      </c>
      <c r="AS8" s="80">
        <v>180000</v>
      </c>
      <c r="AT8" s="80">
        <v>0</v>
      </c>
      <c r="AU8" s="80">
        <v>0</v>
      </c>
      <c r="AV8" s="80">
        <v>181287.42</v>
      </c>
      <c r="AW8" s="80">
        <f>SUM(AX8:BI8)</f>
        <v>35364</v>
      </c>
      <c r="AX8" s="80">
        <v>0</v>
      </c>
      <c r="AY8" s="80">
        <v>0</v>
      </c>
      <c r="AZ8" s="80">
        <v>0</v>
      </c>
      <c r="BA8" s="80">
        <v>0</v>
      </c>
      <c r="BB8" s="80">
        <v>23088</v>
      </c>
      <c r="BC8" s="80">
        <v>0</v>
      </c>
      <c r="BD8" s="80">
        <v>9996</v>
      </c>
      <c r="BE8" s="80">
        <v>0</v>
      </c>
      <c r="BF8" s="80">
        <v>2280</v>
      </c>
      <c r="BG8" s="80">
        <v>0</v>
      </c>
      <c r="BH8" s="80">
        <v>0</v>
      </c>
      <c r="BI8" s="80">
        <v>0</v>
      </c>
      <c r="BJ8" s="80">
        <f>SUM(BK8:BN8)</f>
        <v>0</v>
      </c>
      <c r="BK8" s="80">
        <v>0</v>
      </c>
      <c r="BL8" s="80">
        <v>0</v>
      </c>
      <c r="BM8" s="80">
        <v>0</v>
      </c>
      <c r="BN8" s="80">
        <v>0</v>
      </c>
      <c r="BO8" s="80">
        <f>SUM(BP8:CA8)</f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f>SUM(CC8:CR8)</f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f>SUM(CT8:CU8)</f>
        <v>0</v>
      </c>
      <c r="CT8" s="80">
        <v>0</v>
      </c>
      <c r="CU8" s="80">
        <v>0</v>
      </c>
      <c r="CV8" s="80">
        <f>SUM(CW8:DA8)</f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f>SUM(DC8:DD8)</f>
        <v>0</v>
      </c>
      <c r="DC8" s="80">
        <v>0</v>
      </c>
      <c r="DD8" s="80">
        <v>0</v>
      </c>
      <c r="DE8" s="80">
        <f>SUM(DF8:DI8)</f>
        <v>0</v>
      </c>
      <c r="DF8" s="80">
        <v>0</v>
      </c>
      <c r="DG8" s="80">
        <v>0</v>
      </c>
      <c r="DH8" s="80">
        <v>0</v>
      </c>
      <c r="DI8" s="80">
        <v>0</v>
      </c>
    </row>
    <row r="9" spans="1:114" ht="19.5" customHeight="1">
      <c r="A9" s="140" t="s">
        <v>85</v>
      </c>
      <c r="B9" s="140" t="s">
        <v>86</v>
      </c>
      <c r="C9" s="140" t="s">
        <v>87</v>
      </c>
      <c r="D9" s="140" t="s">
        <v>88</v>
      </c>
      <c r="E9" s="140" t="s">
        <v>89</v>
      </c>
      <c r="F9" s="80">
        <f>SUM(G9,U9,AW9,BJ9,BO9,CB9,CS9,CV9,DB9,DE9)</f>
        <v>9996</v>
      </c>
      <c r="G9" s="80">
        <f>SUM(H9:T9)</f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f>SUM(V9:AV9)</f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f>SUM(AX9:BI9)</f>
        <v>9996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9996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f>SUM(BK9:BN9)</f>
        <v>0</v>
      </c>
      <c r="BK9" s="80">
        <v>0</v>
      </c>
      <c r="BL9" s="80">
        <v>0</v>
      </c>
      <c r="BM9" s="80">
        <v>0</v>
      </c>
      <c r="BN9" s="80">
        <v>0</v>
      </c>
      <c r="BO9" s="80">
        <f>SUM(BP9:CA9)</f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f>SUM(CC9:CR9)</f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f>SUM(CT9:CU9)</f>
        <v>0</v>
      </c>
      <c r="CT9" s="80">
        <v>0</v>
      </c>
      <c r="CU9" s="80">
        <v>0</v>
      </c>
      <c r="CV9" s="80">
        <f>SUM(CW9:DA9)</f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f>SUM(DC9:DD9)</f>
        <v>0</v>
      </c>
      <c r="DC9" s="80">
        <v>0</v>
      </c>
      <c r="DD9" s="80">
        <v>0</v>
      </c>
      <c r="DE9" s="80">
        <f>SUM(DF9:DI9)</f>
        <v>0</v>
      </c>
      <c r="DF9" s="80">
        <v>0</v>
      </c>
      <c r="DG9" s="80">
        <v>0</v>
      </c>
      <c r="DH9" s="80">
        <v>0</v>
      </c>
      <c r="DI9" s="80">
        <v>0</v>
      </c>
    </row>
    <row r="10" spans="1:114" ht="19.5" customHeight="1">
      <c r="A10" s="140" t="s">
        <v>85</v>
      </c>
      <c r="B10" s="140" t="s">
        <v>86</v>
      </c>
      <c r="C10" s="140" t="s">
        <v>86</v>
      </c>
      <c r="D10" s="140" t="s">
        <v>88</v>
      </c>
      <c r="E10" s="140" t="s">
        <v>90</v>
      </c>
      <c r="F10" s="80">
        <f>SUM(G10,U10,AW10,BJ10,BO10,CB10,CS10,CV10,DB10,DE10)</f>
        <v>1018281</v>
      </c>
      <c r="G10" s="80">
        <f>SUM(H10:T10)</f>
        <v>1018281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1018281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f>SUM(V10:AV10)</f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f>SUM(AX10:BI10)</f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f>SUM(BK10:BN10)</f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f>SUM(BP10:CA10)</f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f>SUM(CC10:CR10)</f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f>SUM(CT10:CU10)</f>
        <v>0</v>
      </c>
      <c r="CT10" s="80">
        <v>0</v>
      </c>
      <c r="CU10" s="80">
        <v>0</v>
      </c>
      <c r="CV10" s="80">
        <f>SUM(CW10:DA10)</f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f>SUM(DC10:DD10)</f>
        <v>0</v>
      </c>
      <c r="DC10" s="80">
        <v>0</v>
      </c>
      <c r="DD10" s="80">
        <v>0</v>
      </c>
      <c r="DE10" s="80">
        <f>SUM(DF10:DI10)</f>
        <v>0</v>
      </c>
      <c r="DF10" s="80">
        <v>0</v>
      </c>
      <c r="DG10" s="80">
        <v>0</v>
      </c>
      <c r="DH10" s="80">
        <v>0</v>
      </c>
      <c r="DI10" s="80">
        <v>0</v>
      </c>
    </row>
    <row r="11" spans="1:114" ht="19.5" customHeight="1">
      <c r="A11" s="140" t="s">
        <v>91</v>
      </c>
      <c r="B11" s="140" t="s">
        <v>92</v>
      </c>
      <c r="C11" s="140" t="s">
        <v>93</v>
      </c>
      <c r="D11" s="140" t="s">
        <v>88</v>
      </c>
      <c r="E11" s="140" t="s">
        <v>94</v>
      </c>
      <c r="F11" s="80">
        <f>SUM(G11,U11,AW11,BJ11,BO11,CB11,CS11,CV11,DB11,DE11)</f>
        <v>7575219.67</v>
      </c>
      <c r="G11" s="80">
        <f>SUM(H11:T11)</f>
        <v>6470126.67</v>
      </c>
      <c r="H11" s="80">
        <v>3572548</v>
      </c>
      <c r="I11" s="80">
        <v>340240</v>
      </c>
      <c r="J11" s="80">
        <v>0</v>
      </c>
      <c r="K11" s="80">
        <v>0</v>
      </c>
      <c r="L11" s="80">
        <v>2472172</v>
      </c>
      <c r="M11" s="80">
        <v>0</v>
      </c>
      <c r="N11" s="80">
        <v>0</v>
      </c>
      <c r="O11" s="80">
        <v>0</v>
      </c>
      <c r="P11" s="80">
        <v>0</v>
      </c>
      <c r="Q11" s="80">
        <v>85166.67</v>
      </c>
      <c r="R11" s="80">
        <v>0</v>
      </c>
      <c r="S11" s="80">
        <v>0</v>
      </c>
      <c r="T11" s="80">
        <v>0</v>
      </c>
      <c r="U11" s="80">
        <f>SUM(V11:AV11)</f>
        <v>1079725</v>
      </c>
      <c r="V11" s="80">
        <v>40000</v>
      </c>
      <c r="W11" s="80">
        <v>40000</v>
      </c>
      <c r="X11" s="80">
        <v>0</v>
      </c>
      <c r="Y11" s="80">
        <v>0</v>
      </c>
      <c r="Z11" s="80">
        <v>10000</v>
      </c>
      <c r="AA11" s="80">
        <v>120000</v>
      </c>
      <c r="AB11" s="80">
        <v>56712.58</v>
      </c>
      <c r="AC11" s="80">
        <v>140000</v>
      </c>
      <c r="AD11" s="80">
        <v>140000</v>
      </c>
      <c r="AE11" s="80">
        <v>96000</v>
      </c>
      <c r="AF11" s="80">
        <v>0</v>
      </c>
      <c r="AG11" s="80">
        <v>30000</v>
      </c>
      <c r="AH11" s="80">
        <v>0</v>
      </c>
      <c r="AI11" s="80">
        <v>0</v>
      </c>
      <c r="AJ11" s="80">
        <v>0</v>
      </c>
      <c r="AK11" s="80">
        <v>10000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35725</v>
      </c>
      <c r="AR11" s="80">
        <v>0</v>
      </c>
      <c r="AS11" s="80">
        <v>180000</v>
      </c>
      <c r="AT11" s="80">
        <v>0</v>
      </c>
      <c r="AU11" s="80">
        <v>0</v>
      </c>
      <c r="AV11" s="80">
        <v>181287.42</v>
      </c>
      <c r="AW11" s="80">
        <f>SUM(AX11:BI11)</f>
        <v>25368</v>
      </c>
      <c r="AX11" s="80">
        <v>0</v>
      </c>
      <c r="AY11" s="80">
        <v>0</v>
      </c>
      <c r="AZ11" s="80">
        <v>0</v>
      </c>
      <c r="BA11" s="80">
        <v>0</v>
      </c>
      <c r="BB11" s="80">
        <v>23088</v>
      </c>
      <c r="BC11" s="80">
        <v>0</v>
      </c>
      <c r="BD11" s="80">
        <v>0</v>
      </c>
      <c r="BE11" s="80">
        <v>0</v>
      </c>
      <c r="BF11" s="80">
        <v>2280</v>
      </c>
      <c r="BG11" s="80">
        <v>0</v>
      </c>
      <c r="BH11" s="80">
        <v>0</v>
      </c>
      <c r="BI11" s="80">
        <v>0</v>
      </c>
      <c r="BJ11" s="80">
        <f>SUM(BK11:BN11)</f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f>SUM(BP11:CA11)</f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f>SUM(CC11:CR11)</f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f>SUM(CT11:CU11)</f>
        <v>0</v>
      </c>
      <c r="CT11" s="80">
        <v>0</v>
      </c>
      <c r="CU11" s="80">
        <v>0</v>
      </c>
      <c r="CV11" s="80">
        <f>SUM(CW11:DA11)</f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f>SUM(DC11:DD11)</f>
        <v>0</v>
      </c>
      <c r="DC11" s="80">
        <v>0</v>
      </c>
      <c r="DD11" s="80">
        <v>0</v>
      </c>
      <c r="DE11" s="80">
        <f>SUM(DF11:DI11)</f>
        <v>0</v>
      </c>
      <c r="DF11" s="80">
        <v>0</v>
      </c>
      <c r="DG11" s="80">
        <v>0</v>
      </c>
      <c r="DH11" s="80">
        <v>0</v>
      </c>
      <c r="DI11" s="80">
        <v>0</v>
      </c>
    </row>
    <row r="12" spans="1:114" ht="19.5" customHeight="1">
      <c r="A12" s="140" t="s">
        <v>91</v>
      </c>
      <c r="B12" s="140" t="s">
        <v>95</v>
      </c>
      <c r="C12" s="140" t="s">
        <v>87</v>
      </c>
      <c r="D12" s="140" t="s">
        <v>88</v>
      </c>
      <c r="E12" s="140" t="s">
        <v>96</v>
      </c>
      <c r="F12" s="80">
        <f>SUM(G12,U12,AW12,BJ12,BO12,CB12,CS12,CV12,DB12,DE12)</f>
        <v>444119.67</v>
      </c>
      <c r="G12" s="80">
        <f>SUM(H12:T12)</f>
        <v>444119.67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425827.67</v>
      </c>
      <c r="P12" s="80">
        <v>0</v>
      </c>
      <c r="Q12" s="80">
        <v>18292</v>
      </c>
      <c r="R12" s="80">
        <v>0</v>
      </c>
      <c r="S12" s="80">
        <v>0</v>
      </c>
      <c r="T12" s="80">
        <v>0</v>
      </c>
      <c r="U12" s="80">
        <f>SUM(V12:AV12)</f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f>SUM(AX12:BI12)</f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f>SUM(BK12:BN12)</f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f>SUM(BP12:CA12)</f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f>SUM(CC12:CR12)</f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f>SUM(CT12:CU12)</f>
        <v>0</v>
      </c>
      <c r="CT12" s="80">
        <v>0</v>
      </c>
      <c r="CU12" s="80">
        <v>0</v>
      </c>
      <c r="CV12" s="80">
        <f>SUM(CW12:DA12)</f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f>SUM(DC12:DD12)</f>
        <v>0</v>
      </c>
      <c r="DC12" s="80">
        <v>0</v>
      </c>
      <c r="DD12" s="80">
        <v>0</v>
      </c>
      <c r="DE12" s="80">
        <f>SUM(DF12:DI12)</f>
        <v>0</v>
      </c>
      <c r="DF12" s="80">
        <v>0</v>
      </c>
      <c r="DG12" s="80">
        <v>0</v>
      </c>
      <c r="DH12" s="80">
        <v>0</v>
      </c>
      <c r="DI12" s="80">
        <v>0</v>
      </c>
    </row>
    <row r="13" spans="1:114" ht="19.5" customHeight="1">
      <c r="A13" s="140" t="s">
        <v>97</v>
      </c>
      <c r="B13" s="140" t="s">
        <v>87</v>
      </c>
      <c r="C13" s="140" t="s">
        <v>98</v>
      </c>
      <c r="D13" s="140" t="s">
        <v>88</v>
      </c>
      <c r="E13" s="140" t="s">
        <v>99</v>
      </c>
      <c r="F13" s="80">
        <f>SUM(G13,U13,AW13,BJ13,BO13,CB13,CS13,CV13,DB13,DE13)</f>
        <v>766467.67</v>
      </c>
      <c r="G13" s="80">
        <f>SUM(H13:T13)</f>
        <v>766467.67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766467.67</v>
      </c>
      <c r="S13" s="80">
        <v>0</v>
      </c>
      <c r="T13" s="80">
        <v>0</v>
      </c>
      <c r="U13" s="80">
        <f>SUM(V13:AV13)</f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f>SUM(AX13:BI13)</f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f>SUM(BK13:BN13)</f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f>SUM(BP13:CA13)</f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f>SUM(CC13:CR13)</f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f>SUM(CT13:CU13)</f>
        <v>0</v>
      </c>
      <c r="CT13" s="80">
        <v>0</v>
      </c>
      <c r="CU13" s="80">
        <v>0</v>
      </c>
      <c r="CV13" s="80">
        <f>SUM(CW13:DA13)</f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f>SUM(DC13:DD13)</f>
        <v>0</v>
      </c>
      <c r="DC13" s="80">
        <v>0</v>
      </c>
      <c r="DD13" s="80">
        <v>0</v>
      </c>
      <c r="DE13" s="80">
        <f>SUM(DF13:DI13)</f>
        <v>0</v>
      </c>
      <c r="DF13" s="80">
        <v>0</v>
      </c>
      <c r="DG13" s="80">
        <v>0</v>
      </c>
      <c r="DH13" s="80">
        <v>0</v>
      </c>
      <c r="DI13" s="80">
        <v>0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3">
    <mergeCell ref="DI5:DI6"/>
    <mergeCell ref="DE5:DE6"/>
    <mergeCell ref="DG5:DG6"/>
    <mergeCell ref="DE4:DI4"/>
    <mergeCell ref="DH5:DH6"/>
    <mergeCell ref="DF5:DF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BJ5:BJ6"/>
    <mergeCell ref="BI5:BI6"/>
    <mergeCell ref="CC5:CC6"/>
    <mergeCell ref="CA5:CA6"/>
    <mergeCell ref="CB5:CB6"/>
    <mergeCell ref="BZ5:BZ6"/>
    <mergeCell ref="CS5:CS6"/>
    <mergeCell ref="CQ5:CQ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A2:DI2"/>
    <mergeCell ref="BO4:CA4"/>
    <mergeCell ref="A4:E4"/>
    <mergeCell ref="G4:T4"/>
    <mergeCell ref="U4:AV4"/>
    <mergeCell ref="BJ4:BN4"/>
    <mergeCell ref="CS4:CU4"/>
    <mergeCell ref="CV4:DA4"/>
    <mergeCell ref="DB4:DD4"/>
    <mergeCell ref="BK5:BK6"/>
    <mergeCell ref="BL5:BL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M5:BM6"/>
    <mergeCell ref="BN5:BN6"/>
    <mergeCell ref="BY5:BY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B4:CR4"/>
    <mergeCell ref="CR5:CR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AW4:BI4"/>
    <mergeCell ref="BH5:B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8"/>
      <c r="E1" s="14"/>
      <c r="F1" s="14"/>
      <c r="G1" s="10" t="s">
        <v>264</v>
      </c>
    </row>
    <row r="2" spans="1:7" ht="25.5" customHeight="1">
      <c r="A2" s="11" t="s">
        <v>265</v>
      </c>
      <c r="B2" s="11"/>
      <c r="C2" s="11"/>
      <c r="D2" s="11"/>
      <c r="E2" s="11"/>
      <c r="F2" s="11"/>
      <c r="G2" s="11"/>
    </row>
    <row r="3" spans="1:7" ht="19.5" customHeight="1">
      <c r="A3" s="134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9" t="s">
        <v>266</v>
      </c>
      <c r="B4" s="150"/>
      <c r="C4" s="150"/>
      <c r="D4" s="151"/>
      <c r="E4" s="48" t="s">
        <v>102</v>
      </c>
      <c r="F4" s="53"/>
      <c r="G4" s="53"/>
    </row>
    <row r="5" spans="1:7" ht="19.5" customHeight="1">
      <c r="A5" s="45" t="s">
        <v>67</v>
      </c>
      <c r="B5" s="47"/>
      <c r="C5" s="152" t="s">
        <v>68</v>
      </c>
      <c r="D5" s="153" t="s">
        <v>267</v>
      </c>
      <c r="E5" s="53" t="s">
        <v>59</v>
      </c>
      <c r="F5" s="154" t="s">
        <v>268</v>
      </c>
      <c r="G5" s="155" t="s">
        <v>269</v>
      </c>
    </row>
    <row r="6" spans="1:7" ht="33.75" customHeight="1">
      <c r="A6" s="64" t="s">
        <v>80</v>
      </c>
      <c r="B6" s="66" t="s">
        <v>81</v>
      </c>
      <c r="C6" s="156"/>
      <c r="D6" s="157"/>
      <c r="E6" s="68"/>
      <c r="F6" s="158"/>
      <c r="G6" s="159"/>
    </row>
    <row r="7" spans="1:7" ht="19.5" customHeight="1">
      <c r="A7" s="73" t="s">
        <v>20</v>
      </c>
      <c r="B7" s="160" t="s">
        <v>20</v>
      </c>
      <c r="C7" s="161" t="s">
        <v>20</v>
      </c>
      <c r="D7" s="73" t="s">
        <v>59</v>
      </c>
      <c r="E7" s="162">
        <v>9814084.01</v>
      </c>
      <c r="F7" s="78">
        <v>8734359.01</v>
      </c>
      <c r="G7" s="80">
        <v>1079725</v>
      </c>
    </row>
    <row r="8" spans="1:7" ht="19.5" customHeight="1">
      <c r="A8" s="73" t="s">
        <v>20</v>
      </c>
      <c r="B8" s="160" t="s">
        <v>20</v>
      </c>
      <c r="C8" s="161" t="s">
        <v>20</v>
      </c>
      <c r="D8" s="73" t="s">
        <v>84</v>
      </c>
      <c r="E8" s="162">
        <v>9814084.01</v>
      </c>
      <c r="F8" s="78">
        <v>8734359.01</v>
      </c>
      <c r="G8" s="80">
        <v>1079725</v>
      </c>
    </row>
    <row r="9" spans="1:7" ht="19.5" customHeight="1">
      <c r="A9" s="73" t="s">
        <v>20</v>
      </c>
      <c r="B9" s="160" t="s">
        <v>20</v>
      </c>
      <c r="C9" s="161" t="s">
        <v>159</v>
      </c>
      <c r="D9" s="73" t="s">
        <v>270</v>
      </c>
      <c r="E9" s="162">
        <v>9814084.01</v>
      </c>
      <c r="F9" s="78">
        <v>8734359.01</v>
      </c>
      <c r="G9" s="80">
        <v>1079725</v>
      </c>
    </row>
    <row r="10" spans="1:7" ht="19.5" customHeight="1">
      <c r="A10" s="73" t="s">
        <v>271</v>
      </c>
      <c r="B10" s="160" t="s">
        <v>272</v>
      </c>
      <c r="C10" s="161" t="s">
        <v>163</v>
      </c>
      <c r="D10" s="73" t="s">
        <v>273</v>
      </c>
      <c r="E10" s="162">
        <v>56712.58</v>
      </c>
      <c r="F10" s="78">
        <v>0</v>
      </c>
      <c r="G10" s="80">
        <v>56712.58</v>
      </c>
    </row>
    <row r="11" spans="1:7" ht="19.5" customHeight="1">
      <c r="A11" s="73" t="s">
        <v>271</v>
      </c>
      <c r="B11" s="160" t="s">
        <v>274</v>
      </c>
      <c r="C11" s="161" t="s">
        <v>163</v>
      </c>
      <c r="D11" s="73" t="s">
        <v>275</v>
      </c>
      <c r="E11" s="162">
        <v>140000</v>
      </c>
      <c r="F11" s="78">
        <v>0</v>
      </c>
      <c r="G11" s="80">
        <v>140000</v>
      </c>
    </row>
    <row r="12" spans="1:7" ht="19.5" customHeight="1">
      <c r="A12" s="73" t="s">
        <v>271</v>
      </c>
      <c r="B12" s="160" t="s">
        <v>87</v>
      </c>
      <c r="C12" s="161" t="s">
        <v>163</v>
      </c>
      <c r="D12" s="73" t="s">
        <v>276</v>
      </c>
      <c r="E12" s="162">
        <v>40000</v>
      </c>
      <c r="F12" s="78">
        <v>0</v>
      </c>
      <c r="G12" s="80">
        <v>40000</v>
      </c>
    </row>
    <row r="13" spans="1:7" ht="19.5" customHeight="1">
      <c r="A13" s="73" t="s">
        <v>271</v>
      </c>
      <c r="B13" s="160" t="s">
        <v>86</v>
      </c>
      <c r="C13" s="161" t="s">
        <v>163</v>
      </c>
      <c r="D13" s="73" t="s">
        <v>277</v>
      </c>
      <c r="E13" s="162">
        <v>10000</v>
      </c>
      <c r="F13" s="78">
        <v>0</v>
      </c>
      <c r="G13" s="80">
        <v>10000</v>
      </c>
    </row>
    <row r="14" spans="1:7" ht="19.5" customHeight="1">
      <c r="A14" s="73" t="s">
        <v>271</v>
      </c>
      <c r="B14" s="160" t="s">
        <v>278</v>
      </c>
      <c r="C14" s="161" t="s">
        <v>163</v>
      </c>
      <c r="D14" s="73" t="s">
        <v>279</v>
      </c>
      <c r="E14" s="162">
        <v>10000</v>
      </c>
      <c r="F14" s="78">
        <v>0</v>
      </c>
      <c r="G14" s="80">
        <v>10000</v>
      </c>
    </row>
    <row r="15" spans="1:7" ht="19.5" customHeight="1">
      <c r="A15" s="73" t="s">
        <v>280</v>
      </c>
      <c r="B15" s="160" t="s">
        <v>281</v>
      </c>
      <c r="C15" s="161" t="s">
        <v>163</v>
      </c>
      <c r="D15" s="73" t="s">
        <v>282</v>
      </c>
      <c r="E15" s="162">
        <v>1018281</v>
      </c>
      <c r="F15" s="78">
        <v>1018281</v>
      </c>
      <c r="G15" s="80">
        <v>0</v>
      </c>
    </row>
    <row r="16" spans="1:7" ht="19.5" customHeight="1">
      <c r="A16" s="73" t="s">
        <v>271</v>
      </c>
      <c r="B16" s="160" t="s">
        <v>283</v>
      </c>
      <c r="C16" s="161" t="s">
        <v>163</v>
      </c>
      <c r="D16" s="73" t="s">
        <v>284</v>
      </c>
      <c r="E16" s="162">
        <v>35725</v>
      </c>
      <c r="F16" s="78">
        <v>0</v>
      </c>
      <c r="G16" s="80">
        <v>35725</v>
      </c>
    </row>
    <row r="17" spans="1:7" ht="19.5" customHeight="1">
      <c r="A17" s="73" t="s">
        <v>280</v>
      </c>
      <c r="B17" s="160" t="s">
        <v>98</v>
      </c>
      <c r="C17" s="161" t="s">
        <v>163</v>
      </c>
      <c r="D17" s="73" t="s">
        <v>285</v>
      </c>
      <c r="E17" s="162">
        <v>3572548</v>
      </c>
      <c r="F17" s="78">
        <v>3572548</v>
      </c>
      <c r="G17" s="80">
        <v>0</v>
      </c>
    </row>
    <row r="18" spans="1:7" ht="19.5" customHeight="1">
      <c r="A18" s="73" t="s">
        <v>286</v>
      </c>
      <c r="B18" s="160" t="s">
        <v>272</v>
      </c>
      <c r="C18" s="161" t="s">
        <v>163</v>
      </c>
      <c r="D18" s="73" t="s">
        <v>287</v>
      </c>
      <c r="E18" s="162">
        <v>9996</v>
      </c>
      <c r="F18" s="78">
        <v>9996</v>
      </c>
      <c r="G18" s="80">
        <v>0</v>
      </c>
    </row>
    <row r="19" spans="1:7" ht="19.5" customHeight="1">
      <c r="A19" s="73" t="s">
        <v>271</v>
      </c>
      <c r="B19" s="160" t="s">
        <v>288</v>
      </c>
      <c r="C19" s="161" t="s">
        <v>163</v>
      </c>
      <c r="D19" s="73" t="s">
        <v>289</v>
      </c>
      <c r="E19" s="162">
        <v>30000</v>
      </c>
      <c r="F19" s="78">
        <v>0</v>
      </c>
      <c r="G19" s="80">
        <v>30000</v>
      </c>
    </row>
    <row r="20" spans="1:7" ht="19.5" customHeight="1">
      <c r="A20" s="73" t="s">
        <v>271</v>
      </c>
      <c r="B20" s="160" t="s">
        <v>281</v>
      </c>
      <c r="C20" s="161" t="s">
        <v>163</v>
      </c>
      <c r="D20" s="73" t="s">
        <v>290</v>
      </c>
      <c r="E20" s="162">
        <v>140000</v>
      </c>
      <c r="F20" s="78">
        <v>0</v>
      </c>
      <c r="G20" s="80">
        <v>140000</v>
      </c>
    </row>
    <row r="21" spans="1:7" ht="19.5" customHeight="1">
      <c r="A21" s="73" t="s">
        <v>271</v>
      </c>
      <c r="B21" s="160" t="s">
        <v>291</v>
      </c>
      <c r="C21" s="161" t="s">
        <v>163</v>
      </c>
      <c r="D21" s="73" t="s">
        <v>292</v>
      </c>
      <c r="E21" s="162">
        <v>181287.42</v>
      </c>
      <c r="F21" s="78">
        <v>0</v>
      </c>
      <c r="G21" s="80">
        <v>181287.42</v>
      </c>
    </row>
    <row r="22" spans="1:7" ht="19.5" customHeight="1">
      <c r="A22" s="73" t="s">
        <v>280</v>
      </c>
      <c r="B22" s="160" t="s">
        <v>293</v>
      </c>
      <c r="C22" s="161" t="s">
        <v>163</v>
      </c>
      <c r="D22" s="73" t="s">
        <v>294</v>
      </c>
      <c r="E22" s="162">
        <v>103458.67</v>
      </c>
      <c r="F22" s="78">
        <v>103458.67</v>
      </c>
      <c r="G22" s="80">
        <v>0</v>
      </c>
    </row>
    <row r="23" spans="1:7" ht="19.5" customHeight="1">
      <c r="A23" s="73" t="s">
        <v>280</v>
      </c>
      <c r="B23" s="160" t="s">
        <v>288</v>
      </c>
      <c r="C23" s="161" t="s">
        <v>163</v>
      </c>
      <c r="D23" s="73" t="s">
        <v>295</v>
      </c>
      <c r="E23" s="162">
        <v>766467.67</v>
      </c>
      <c r="F23" s="78">
        <v>766467.67</v>
      </c>
      <c r="G23" s="80">
        <v>0</v>
      </c>
    </row>
    <row r="24" spans="1:7" ht="19.5" customHeight="1">
      <c r="A24" s="73" t="s">
        <v>271</v>
      </c>
      <c r="B24" s="160" t="s">
        <v>296</v>
      </c>
      <c r="C24" s="161" t="s">
        <v>163</v>
      </c>
      <c r="D24" s="73" t="s">
        <v>297</v>
      </c>
      <c r="E24" s="162">
        <v>180000</v>
      </c>
      <c r="F24" s="78">
        <v>0</v>
      </c>
      <c r="G24" s="80">
        <v>180000</v>
      </c>
    </row>
    <row r="25" spans="1:7" ht="19.5" customHeight="1">
      <c r="A25" s="73" t="s">
        <v>280</v>
      </c>
      <c r="B25" s="160" t="s">
        <v>272</v>
      </c>
      <c r="C25" s="161" t="s">
        <v>163</v>
      </c>
      <c r="D25" s="73" t="s">
        <v>298</v>
      </c>
      <c r="E25" s="162">
        <v>2472172</v>
      </c>
      <c r="F25" s="78">
        <v>2472172</v>
      </c>
      <c r="G25" s="80">
        <v>0</v>
      </c>
    </row>
    <row r="26" spans="1:7" ht="19.5" customHeight="1">
      <c r="A26" s="73" t="s">
        <v>271</v>
      </c>
      <c r="B26" s="160" t="s">
        <v>98</v>
      </c>
      <c r="C26" s="161" t="s">
        <v>163</v>
      </c>
      <c r="D26" s="73" t="s">
        <v>299</v>
      </c>
      <c r="E26" s="162">
        <v>40000</v>
      </c>
      <c r="F26" s="78">
        <v>0</v>
      </c>
      <c r="G26" s="80">
        <v>40000</v>
      </c>
    </row>
    <row r="27" spans="1:7" ht="19.5" customHeight="1">
      <c r="A27" s="73" t="s">
        <v>280</v>
      </c>
      <c r="B27" s="160" t="s">
        <v>300</v>
      </c>
      <c r="C27" s="161" t="s">
        <v>163</v>
      </c>
      <c r="D27" s="73" t="s">
        <v>301</v>
      </c>
      <c r="E27" s="162">
        <v>425827.67</v>
      </c>
      <c r="F27" s="78">
        <v>425827.67</v>
      </c>
      <c r="G27" s="80">
        <v>0</v>
      </c>
    </row>
    <row r="28" spans="1:7" ht="19.5" customHeight="1">
      <c r="A28" s="73" t="s">
        <v>286</v>
      </c>
      <c r="B28" s="160" t="s">
        <v>274</v>
      </c>
      <c r="C28" s="161" t="s">
        <v>163</v>
      </c>
      <c r="D28" s="73" t="s">
        <v>302</v>
      </c>
      <c r="E28" s="162">
        <v>2280</v>
      </c>
      <c r="F28" s="78">
        <v>2280</v>
      </c>
      <c r="G28" s="80">
        <v>0</v>
      </c>
    </row>
    <row r="29" spans="1:7" ht="19.5" customHeight="1">
      <c r="A29" s="73" t="s">
        <v>286</v>
      </c>
      <c r="B29" s="160" t="s">
        <v>86</v>
      </c>
      <c r="C29" s="161" t="s">
        <v>163</v>
      </c>
      <c r="D29" s="73" t="s">
        <v>303</v>
      </c>
      <c r="E29" s="162">
        <v>23088</v>
      </c>
      <c r="F29" s="78">
        <v>23088</v>
      </c>
      <c r="G29" s="80">
        <v>0</v>
      </c>
    </row>
    <row r="30" spans="1:7" ht="19.5" customHeight="1">
      <c r="A30" s="73" t="s">
        <v>271</v>
      </c>
      <c r="B30" s="160" t="s">
        <v>95</v>
      </c>
      <c r="C30" s="161" t="s">
        <v>163</v>
      </c>
      <c r="D30" s="73" t="s">
        <v>304</v>
      </c>
      <c r="E30" s="162">
        <v>96000</v>
      </c>
      <c r="F30" s="78">
        <v>0</v>
      </c>
      <c r="G30" s="80">
        <v>96000</v>
      </c>
    </row>
    <row r="31" spans="1:7" ht="19.5" customHeight="1">
      <c r="A31" s="73" t="s">
        <v>271</v>
      </c>
      <c r="B31" s="160" t="s">
        <v>305</v>
      </c>
      <c r="C31" s="161" t="s">
        <v>163</v>
      </c>
      <c r="D31" s="73" t="s">
        <v>306</v>
      </c>
      <c r="E31" s="162">
        <v>120000</v>
      </c>
      <c r="F31" s="78">
        <v>0</v>
      </c>
      <c r="G31" s="80">
        <v>120000</v>
      </c>
    </row>
    <row r="32" spans="1:7" ht="19.5" customHeight="1">
      <c r="A32" s="73" t="s">
        <v>280</v>
      </c>
      <c r="B32" s="160" t="s">
        <v>87</v>
      </c>
      <c r="C32" s="161" t="s">
        <v>163</v>
      </c>
      <c r="D32" s="73" t="s">
        <v>307</v>
      </c>
      <c r="E32" s="162">
        <v>340240</v>
      </c>
      <c r="F32" s="78">
        <v>340240</v>
      </c>
      <c r="G32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3" t="s">
        <v>308</v>
      </c>
    </row>
    <row r="2" spans="1:6" ht="19.5" customHeight="1">
      <c r="A2" s="11" t="s">
        <v>309</v>
      </c>
      <c r="B2" s="11"/>
      <c r="C2" s="11"/>
      <c r="D2" s="11"/>
      <c r="E2" s="11"/>
      <c r="F2" s="11"/>
    </row>
    <row r="3" spans="1:6" ht="19.5" customHeight="1">
      <c r="A3" s="134" t="s">
        <v>5</v>
      </c>
      <c r="B3" s="41"/>
      <c r="C3" s="41"/>
      <c r="D3" s="163"/>
      <c r="E3" s="163"/>
      <c r="F3" s="10" t="s">
        <v>6</v>
      </c>
    </row>
    <row r="4" spans="1:6" ht="19.5" customHeight="1">
      <c r="A4" s="45" t="s">
        <v>67</v>
      </c>
      <c r="B4" s="46"/>
      <c r="C4" s="47"/>
      <c r="D4" s="164" t="s">
        <v>68</v>
      </c>
      <c r="E4" s="165" t="s">
        <v>310</v>
      </c>
      <c r="F4" s="154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66"/>
      <c r="E5" s="165"/>
      <c r="F5" s="167"/>
    </row>
    <row r="6" spans="1:6" ht="19.5" customHeight="1">
      <c r="A6" s="160" t="s">
        <v>20</v>
      </c>
      <c r="B6" s="160" t="s">
        <v>20</v>
      </c>
      <c r="C6" s="160" t="s">
        <v>20</v>
      </c>
      <c r="D6" s="168" t="s">
        <v>20</v>
      </c>
      <c r="E6" s="168" t="s">
        <v>20</v>
      </c>
      <c r="F6" s="80" t="s">
        <v>20</v>
      </c>
    </row>
    <row r="7" spans="1:6" ht="19.5" customHeight="1">
      <c r="A7" s="160" t="s">
        <v>20</v>
      </c>
      <c r="B7" s="160" t="s">
        <v>20</v>
      </c>
      <c r="C7" s="160" t="s">
        <v>20</v>
      </c>
      <c r="D7" s="168" t="s">
        <v>20</v>
      </c>
      <c r="E7" s="168" t="s">
        <v>20</v>
      </c>
      <c r="F7" s="80" t="s">
        <v>20</v>
      </c>
    </row>
    <row r="8" spans="1:6" ht="19.5" customHeight="1">
      <c r="A8" s="160" t="s">
        <v>20</v>
      </c>
      <c r="B8" s="160" t="s">
        <v>20</v>
      </c>
      <c r="C8" s="160" t="s">
        <v>20</v>
      </c>
      <c r="D8" s="168" t="s">
        <v>20</v>
      </c>
      <c r="E8" s="168" t="s">
        <v>20</v>
      </c>
      <c r="F8" s="80" t="s">
        <v>20</v>
      </c>
    </row>
    <row r="9" spans="1:6" ht="19.5" customHeight="1">
      <c r="A9" s="160" t="s">
        <v>20</v>
      </c>
      <c r="B9" s="160" t="s">
        <v>20</v>
      </c>
      <c r="C9" s="160" t="s">
        <v>20</v>
      </c>
      <c r="D9" s="168" t="s">
        <v>20</v>
      </c>
      <c r="E9" s="168" t="s">
        <v>20</v>
      </c>
      <c r="F9" s="80" t="s">
        <v>20</v>
      </c>
    </row>
    <row r="10" spans="1:6" ht="19.5" customHeight="1">
      <c r="A10" s="160" t="s">
        <v>20</v>
      </c>
      <c r="B10" s="160" t="s">
        <v>20</v>
      </c>
      <c r="C10" s="160" t="s">
        <v>20</v>
      </c>
      <c r="D10" s="168" t="s">
        <v>20</v>
      </c>
      <c r="E10" s="168" t="s">
        <v>20</v>
      </c>
      <c r="F10" s="80" t="s">
        <v>20</v>
      </c>
    </row>
    <row r="11" spans="1:6" ht="19.5" customHeight="1">
      <c r="A11" s="160" t="s">
        <v>20</v>
      </c>
      <c r="B11" s="160" t="s">
        <v>20</v>
      </c>
      <c r="C11" s="160" t="s">
        <v>20</v>
      </c>
      <c r="D11" s="168" t="s">
        <v>20</v>
      </c>
      <c r="E11" s="168" t="s">
        <v>20</v>
      </c>
      <c r="F11" s="80" t="s">
        <v>20</v>
      </c>
    </row>
    <row r="12" spans="1:6" ht="19.5" customHeight="1">
      <c r="A12" s="160" t="s">
        <v>20</v>
      </c>
      <c r="B12" s="160" t="s">
        <v>20</v>
      </c>
      <c r="C12" s="160" t="s">
        <v>20</v>
      </c>
      <c r="D12" s="168" t="s">
        <v>20</v>
      </c>
      <c r="E12" s="168" t="s">
        <v>20</v>
      </c>
      <c r="F12" s="80" t="s">
        <v>20</v>
      </c>
    </row>
    <row r="13" spans="1:6" ht="19.5" customHeight="1">
      <c r="A13" s="160" t="s">
        <v>20</v>
      </c>
      <c r="B13" s="160" t="s">
        <v>20</v>
      </c>
      <c r="C13" s="160" t="s">
        <v>20</v>
      </c>
      <c r="D13" s="168" t="s">
        <v>20</v>
      </c>
      <c r="E13" s="168" t="s">
        <v>20</v>
      </c>
      <c r="F13" s="80" t="s">
        <v>20</v>
      </c>
    </row>
    <row r="14" spans="1:6" ht="19.5" customHeight="1">
      <c r="A14" s="160" t="s">
        <v>20</v>
      </c>
      <c r="B14" s="160" t="s">
        <v>20</v>
      </c>
      <c r="C14" s="160" t="s">
        <v>20</v>
      </c>
      <c r="D14" s="168" t="s">
        <v>20</v>
      </c>
      <c r="E14" s="168" t="s">
        <v>20</v>
      </c>
      <c r="F14" s="80" t="s">
        <v>20</v>
      </c>
    </row>
    <row r="15" spans="1:6" ht="19.5" customHeight="1">
      <c r="A15" s="160" t="s">
        <v>20</v>
      </c>
      <c r="B15" s="160" t="s">
        <v>20</v>
      </c>
      <c r="C15" s="160" t="s">
        <v>20</v>
      </c>
      <c r="D15" s="168" t="s">
        <v>20</v>
      </c>
      <c r="E15" s="168" t="s">
        <v>20</v>
      </c>
      <c r="F15" s="80" t="s">
        <v>20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卫健局金财网专用1</cp:lastModifiedBy>
  <dcterms:modified xsi:type="dcterms:W3CDTF">2020-06-24T08:26:33Z</dcterms:modified>
  <cp:category/>
  <cp:version/>
  <cp:contentType/>
  <cp:contentStatus/>
</cp:coreProperties>
</file>