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tabRatio="759" activeTab="7"/>
  </bookViews>
  <sheets>
    <sheet name="封页" sheetId="1" r:id="rId1"/>
    <sheet name="学校基本情况调查表" sheetId="2" r:id="rId2"/>
    <sheet name="教育成本监审表" sheetId="3" r:id="rId3"/>
    <sheet name="教育成本核定表" sheetId="4" r:id="rId4"/>
    <sheet name="住宿成本监审表" sheetId="5" r:id="rId5"/>
    <sheet name="住宿成本核定表" sheetId="6" r:id="rId6"/>
    <sheet name="教育折旧明细表" sheetId="7" r:id="rId7"/>
    <sheet name="住宿折旧明细表" sheetId="8" r:id="rId8"/>
  </sheets>
  <definedNames>
    <definedName name="_xlnm.Print_Titles" localSheetId="2">'教育成本监审表'!$1:$4</definedName>
    <definedName name="_xlnm.Print_Titles" localSheetId="5">'住宿成本核定表'!$1:$2</definedName>
    <definedName name="_xlnm.Print_Titles" localSheetId="1">'学校基本情况调查表'!$1:$4</definedName>
    <definedName name="_xlnm.Print_Titles" localSheetId="3">'教育成本核定表'!$1:$4</definedName>
    <definedName name="_xlnm.Print_Titles" localSheetId="4">'住宿成本监审表'!$1:$4</definedName>
    <definedName name="_xlnm.Print_Titles" localSheetId="7">'住宿折旧明细表'!$1:$5</definedName>
    <definedName name="_xlnm.Print_Titles" localSheetId="6">'教育折旧明细表'!$1:$5</definedName>
  </definedNames>
  <calcPr fullCalcOnLoad="1"/>
</workbook>
</file>

<file path=xl/sharedStrings.xml><?xml version="1.0" encoding="utf-8"?>
<sst xmlns="http://schemas.openxmlformats.org/spreadsheetml/2006/main" count="648" uniqueCount="198">
  <si>
    <t>学校收费定价成本监审表</t>
  </si>
  <si>
    <t>（2019-2021）年</t>
  </si>
  <si>
    <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名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称</t>
    </r>
    <r>
      <rPr>
        <sz val="16"/>
        <rFont val="Times New Roman"/>
        <family val="1"/>
      </rPr>
      <t xml:space="preserve">      </t>
    </r>
  </si>
  <si>
    <t>宣汉县立德树人学校</t>
  </si>
  <si>
    <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类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别</t>
    </r>
    <r>
      <rPr>
        <sz val="16"/>
        <rFont val="Times New Roman"/>
        <family val="1"/>
      </rPr>
      <t xml:space="preserve">     </t>
    </r>
  </si>
  <si>
    <t>民办</t>
  </si>
  <si>
    <r>
      <t>法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人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代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表</t>
    </r>
    <r>
      <rPr>
        <sz val="16"/>
        <rFont val="Times New Roman"/>
        <family val="1"/>
      </rPr>
      <t xml:space="preserve">      </t>
    </r>
  </si>
  <si>
    <t>赖华</t>
  </si>
  <si>
    <r>
      <t>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校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地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址</t>
    </r>
    <r>
      <rPr>
        <sz val="16"/>
        <rFont val="Times New Roman"/>
        <family val="1"/>
      </rPr>
      <t xml:space="preserve">      </t>
    </r>
  </si>
  <si>
    <t>宣汉县东乡镇宝寺社区渝鸿花园内</t>
  </si>
  <si>
    <r>
      <t>邮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政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编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码</t>
    </r>
    <r>
      <rPr>
        <sz val="16"/>
        <rFont val="Times New Roman"/>
        <family val="1"/>
      </rPr>
      <t xml:space="preserve">     </t>
    </r>
  </si>
  <si>
    <r>
      <t>财务负责人</t>
    </r>
    <r>
      <rPr>
        <sz val="16"/>
        <rFont val="Times New Roman"/>
        <family val="1"/>
      </rPr>
      <t xml:space="preserve">  </t>
    </r>
  </si>
  <si>
    <t>李益琼</t>
  </si>
  <si>
    <t xml:space="preserve">填  表  人    </t>
  </si>
  <si>
    <t>表一：学校基本情况调查表（全校）</t>
  </si>
  <si>
    <t>填报单位：宣汉县立德树人学校</t>
  </si>
  <si>
    <t>项                  目</t>
  </si>
  <si>
    <t>栏次及关系</t>
  </si>
  <si>
    <t>2019年</t>
  </si>
  <si>
    <t>2020年</t>
  </si>
  <si>
    <t>2021年</t>
  </si>
  <si>
    <t>上报数</t>
  </si>
  <si>
    <t>核实数</t>
  </si>
  <si>
    <t>一、申请办学规模</t>
  </si>
  <si>
    <t>（一）占地面积（平方米）</t>
  </si>
  <si>
    <t>（二）建筑面积（平方米）</t>
  </si>
  <si>
    <t>（三）班级数（个）</t>
  </si>
  <si>
    <t>（四）学生总人数（人）</t>
  </si>
  <si>
    <t>二、实际在校生人数（人）</t>
  </si>
  <si>
    <t>其中：享受助（奖）学金学生人数（人）</t>
  </si>
  <si>
    <t>三、教职工总数（人）</t>
  </si>
  <si>
    <t>8=9+10+11+12</t>
  </si>
  <si>
    <t>（一）在职教职工人数</t>
  </si>
  <si>
    <t>（二）离、退休人数</t>
  </si>
  <si>
    <t>（三）宿舍管理人数</t>
  </si>
  <si>
    <t>（四）临聘人员</t>
  </si>
  <si>
    <t>四、固定资产年末原值（万元）</t>
  </si>
  <si>
    <t>13=14+18+19+20+21+22</t>
  </si>
  <si>
    <t>（一）房屋建筑物</t>
  </si>
  <si>
    <t>14=15+16+17</t>
  </si>
  <si>
    <t xml:space="preserve">   1、办公用房</t>
  </si>
  <si>
    <t xml:space="preserve">   2、教学用房</t>
  </si>
  <si>
    <t xml:space="preserve">   3、其他（含住宿192万，厨房、过道等210万）</t>
  </si>
  <si>
    <t>（二）专用设备</t>
  </si>
  <si>
    <t>（三）一般设备</t>
  </si>
  <si>
    <t>（四）交通工具</t>
  </si>
  <si>
    <t>（五）图书</t>
  </si>
  <si>
    <t>（六）其他固定资产（运动场）</t>
  </si>
  <si>
    <t>五、学校收入（元）</t>
  </si>
  <si>
    <t>23=24+28+32+33</t>
  </si>
  <si>
    <t>（一）教育事业收入</t>
  </si>
  <si>
    <t>24=25+26+27</t>
  </si>
  <si>
    <t xml:space="preserve">  1、学费</t>
  </si>
  <si>
    <t xml:space="preserve">  2、住宿费</t>
  </si>
  <si>
    <t xml:space="preserve">  3、杂费</t>
  </si>
  <si>
    <t>（二）专项收入（财政（上级、社会捐赠）</t>
  </si>
  <si>
    <t>28=29+30+31</t>
  </si>
  <si>
    <t xml:space="preserve">  1、财政补助</t>
  </si>
  <si>
    <t xml:space="preserve">  2、专项拨款</t>
  </si>
  <si>
    <t xml:space="preserve">  3、社会捐赠</t>
  </si>
  <si>
    <t>(三）经营收入</t>
  </si>
  <si>
    <t>（四）其他收入（生活费、课后服务费、托管费等）</t>
  </si>
  <si>
    <t>表二：学校教育成本监审表（小学）</t>
  </si>
  <si>
    <t>表二：学校教育成本监审表（初中）</t>
  </si>
  <si>
    <t>项        目</t>
  </si>
  <si>
    <t>三年合计</t>
  </si>
  <si>
    <t>核增(+)核减（-）数</t>
  </si>
  <si>
    <t>一、人员费用（元）</t>
  </si>
  <si>
    <t>1=2+6</t>
  </si>
  <si>
    <t>（一）在职教职工支出</t>
  </si>
  <si>
    <t>2=3+4+5</t>
  </si>
  <si>
    <t>1、工资、奖金、津补贴</t>
  </si>
  <si>
    <t>2、福利费</t>
  </si>
  <si>
    <t>3、社会保险费</t>
  </si>
  <si>
    <t>（二）临聘人员支出</t>
  </si>
  <si>
    <t>6=7+8+9</t>
  </si>
  <si>
    <t>二、公用支出（元）</t>
  </si>
  <si>
    <t>10=11+12+…+20</t>
  </si>
  <si>
    <t>（一）办公费</t>
  </si>
  <si>
    <t>（二）水电费</t>
  </si>
  <si>
    <t>（三）培训费</t>
  </si>
  <si>
    <t>（四）劳务费</t>
  </si>
  <si>
    <t>（五）材料费</t>
  </si>
  <si>
    <t>（六）业务招待费-生活费</t>
  </si>
  <si>
    <t>（七）差旅费</t>
  </si>
  <si>
    <t>（八）物业管理费</t>
  </si>
  <si>
    <t>（九）修理费</t>
  </si>
  <si>
    <t>（十）其他公用支出（含招生费用）</t>
  </si>
  <si>
    <t>三、固定资产折旧（元）</t>
  </si>
  <si>
    <t>21=22+26+27+28+29+30</t>
  </si>
  <si>
    <t xml:space="preserve">    （一）房屋建筑物折旧</t>
  </si>
  <si>
    <t xml:space="preserve">   3、其他</t>
  </si>
  <si>
    <t xml:space="preserve">    （二）专用设备折旧</t>
  </si>
  <si>
    <t xml:space="preserve">    （三）一般设备折旧</t>
  </si>
  <si>
    <t xml:space="preserve">    （四）运输设备折旧</t>
  </si>
  <si>
    <t xml:space="preserve">    （五）图书声像折旧</t>
  </si>
  <si>
    <t xml:space="preserve">    （六）其他固定资产折旧</t>
  </si>
  <si>
    <t>四、无形资产摊销（元）</t>
  </si>
  <si>
    <t>五、对个人和家庭的补助支出（元）</t>
  </si>
  <si>
    <t>32=33+34+35</t>
  </si>
  <si>
    <t>（一）离退休费</t>
  </si>
  <si>
    <t>（二）助（奖）学金</t>
  </si>
  <si>
    <t>（三）其他（住房补贴）</t>
  </si>
  <si>
    <t>六、财务费用（元）</t>
  </si>
  <si>
    <t>七、需冲减成本的收入（元）</t>
  </si>
  <si>
    <t>37=38+39</t>
  </si>
  <si>
    <t>（一）专项收入</t>
  </si>
  <si>
    <t>（二）经营收入</t>
  </si>
  <si>
    <t>八、学校教育总成本（元）</t>
  </si>
  <si>
    <t>40=1+10+21+31+32+36-37</t>
  </si>
  <si>
    <t>九、在校学生数(人）</t>
  </si>
  <si>
    <t>十一、生均教育成本（元/人）</t>
  </si>
  <si>
    <t>42=40/41</t>
  </si>
  <si>
    <t>注：1、此表各项内容均不包含学生住宿、学生食堂部分。</t>
  </si>
  <si>
    <t xml:space="preserve">    2、第五项不包括对困难学生的学费减免</t>
  </si>
  <si>
    <t>表三：学校教育成本核定表（全校）</t>
  </si>
  <si>
    <t>表三：学校教育成本核定表（小学）</t>
  </si>
  <si>
    <t>表三：学校教育成本核定表（初中）</t>
  </si>
  <si>
    <t>项         目</t>
  </si>
  <si>
    <t>三年平均</t>
  </si>
  <si>
    <t>核定数</t>
  </si>
  <si>
    <t>一、人员支出（元）</t>
  </si>
  <si>
    <t>3、社会保障费</t>
  </si>
  <si>
    <t>（六）业务招待费</t>
  </si>
  <si>
    <t>（十）其他公用支出</t>
  </si>
  <si>
    <t>五、对个人和家庭的补助支出（不包含对困难学生学费减免额）（元）</t>
  </si>
  <si>
    <t>（三）其他</t>
  </si>
  <si>
    <r>
      <t>40</t>
    </r>
    <r>
      <rPr>
        <sz val="10"/>
        <rFont val="宋体"/>
        <family val="0"/>
      </rPr>
      <t>=1+10+21+31+36-37</t>
    </r>
  </si>
  <si>
    <t>表四：学校住宿成本监审表（全校）</t>
  </si>
  <si>
    <t>（一）在职人员支出</t>
  </si>
  <si>
    <t>二、商品和服务支出（元）</t>
  </si>
  <si>
    <t>10=11+12+…+15</t>
  </si>
  <si>
    <t>（一）物业管理费</t>
  </si>
  <si>
    <t>（三）维修费</t>
  </si>
  <si>
    <t>（四）租赁费</t>
  </si>
  <si>
    <t>（五）其他</t>
  </si>
  <si>
    <t>五、其他支出（元）</t>
  </si>
  <si>
    <t>六、定价总成本（元）</t>
  </si>
  <si>
    <t>19=1+10+16+17+18</t>
  </si>
  <si>
    <t>七、住宿学生数(人）</t>
  </si>
  <si>
    <t>八、生均住宿成本（元/人）</t>
  </si>
  <si>
    <t>21=19/20</t>
  </si>
  <si>
    <t>表五：学校住宿成本核定表（全校）</t>
  </si>
  <si>
    <t>表五：学校住宿成本核定表（小学）</t>
  </si>
  <si>
    <t>表五：学校住宿成本核定表（初中）</t>
  </si>
  <si>
    <t>三年平均数</t>
  </si>
  <si>
    <t xml:space="preserve">            表六：学校教育应计提折旧固定资产明细表</t>
  </si>
  <si>
    <t>（2019-2021年度）</t>
  </si>
  <si>
    <t>全校</t>
  </si>
  <si>
    <t xml:space="preserve">                       金额单位：元</t>
  </si>
  <si>
    <t xml:space="preserve">   项 目 名 称   </t>
  </si>
  <si>
    <t>原值</t>
  </si>
  <si>
    <t>购置时间</t>
  </si>
  <si>
    <t>折旧年限</t>
  </si>
  <si>
    <t>净残值率%</t>
  </si>
  <si>
    <t>年折旧额</t>
  </si>
  <si>
    <t>房屋建筑物</t>
  </si>
  <si>
    <t>一；房屋</t>
  </si>
  <si>
    <t>1；教学用房</t>
  </si>
  <si>
    <t>40</t>
  </si>
  <si>
    <t>2；办公用房</t>
  </si>
  <si>
    <t>3；学生宿舍</t>
  </si>
  <si>
    <t>4；其他</t>
  </si>
  <si>
    <t>小计</t>
  </si>
  <si>
    <t>专用设备</t>
  </si>
  <si>
    <t>印刷设备</t>
  </si>
  <si>
    <t>文体设备</t>
  </si>
  <si>
    <t>机电设备</t>
  </si>
  <si>
    <t>一般设备</t>
  </si>
  <si>
    <t>1、空调</t>
  </si>
  <si>
    <t>2、电脑</t>
  </si>
  <si>
    <t>3、打印机</t>
  </si>
  <si>
    <t>4、办公桌椅</t>
  </si>
  <si>
    <t>5、学生桌凳</t>
  </si>
  <si>
    <t>6、文件柜</t>
  </si>
  <si>
    <t>7、饮水机</t>
  </si>
  <si>
    <t>8、热水器等</t>
  </si>
  <si>
    <t>9、多媒体黑板</t>
  </si>
  <si>
    <t>10、篮球架</t>
  </si>
  <si>
    <t>11、音箱等</t>
  </si>
  <si>
    <t>合计</t>
  </si>
  <si>
    <t>运输设备</t>
  </si>
  <si>
    <t>其他固定资产</t>
  </si>
  <si>
    <t>1；运动场</t>
  </si>
  <si>
    <t>2、图书及声像资料</t>
  </si>
  <si>
    <t>表七：学校住宿应计提固定资产折旧明细表</t>
  </si>
  <si>
    <t>（2019-2021年度）                                          全校</t>
  </si>
  <si>
    <t xml:space="preserve">学校名称：宣汉县立德树人学校      </t>
  </si>
  <si>
    <t>单位：元</t>
  </si>
  <si>
    <t>3；生活用房</t>
  </si>
  <si>
    <t>4；其他用房</t>
  </si>
  <si>
    <t>5；学生宿舍</t>
  </si>
  <si>
    <t>1；学生床</t>
  </si>
  <si>
    <t>8</t>
  </si>
  <si>
    <t>2、衣柜</t>
  </si>
  <si>
    <t>3、洗衣机</t>
  </si>
  <si>
    <t>4、空调</t>
  </si>
  <si>
    <t>合   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</si>
</sst>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#,##0_);[Red]\(#,##0\)"/>
    <numFmt numFmtId="180" formatCode="#,##0.00_);[Red]\(#,##0.00\)"/>
    <numFmt numFmtId="181" formatCode="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华文宋体"/>
      <family val="3"/>
    </font>
    <font>
      <b/>
      <sz val="10"/>
      <name val="宋体"/>
      <family val="0"/>
    </font>
    <font>
      <b/>
      <sz val="12"/>
      <name val="华文宋体"/>
      <family val="3"/>
    </font>
    <font>
      <b/>
      <sz val="14"/>
      <name val="华文中宋"/>
      <family val="0"/>
    </font>
    <font>
      <b/>
      <sz val="12"/>
      <name val="宋体"/>
      <family val="0"/>
    </font>
    <font>
      <sz val="12"/>
      <name val="黑体"/>
      <family val="3"/>
    </font>
    <font>
      <sz val="8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name val="楷体_GB2312"/>
      <family val="0"/>
    </font>
    <font>
      <sz val="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楷体_GB2312"/>
      <family val="0"/>
    </font>
    <font>
      <b/>
      <sz val="20"/>
      <name val="华文中宋"/>
      <family val="0"/>
    </font>
    <font>
      <sz val="20"/>
      <name val="宋体"/>
      <family val="0"/>
    </font>
    <font>
      <sz val="18"/>
      <name val="宋体"/>
      <family val="0"/>
    </font>
    <font>
      <sz val="14"/>
      <name val="楷体_GB2312"/>
      <family val="0"/>
    </font>
    <font>
      <b/>
      <sz val="20"/>
      <name val="黑体"/>
      <family val="3"/>
    </font>
    <font>
      <b/>
      <sz val="16"/>
      <name val="楷体_GB2312"/>
      <family val="0"/>
    </font>
    <font>
      <sz val="16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0" borderId="0">
      <alignment/>
      <protection/>
    </xf>
    <xf numFmtId="0" fontId="35" fillId="3" borderId="0" applyNumberFormat="0" applyBorder="0" applyAlignment="0" applyProtection="0"/>
    <xf numFmtId="0" fontId="32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5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29" fillId="9" borderId="0" applyNumberFormat="0" applyBorder="0" applyAlignment="0" applyProtection="0"/>
    <xf numFmtId="0" fontId="31" fillId="10" borderId="0" applyNumberFormat="0" applyBorder="0" applyAlignment="0" applyProtection="0"/>
    <xf numFmtId="0" fontId="38" fillId="0" borderId="1" applyNumberFormat="0" applyFill="0" applyAlignment="0" applyProtection="0"/>
    <xf numFmtId="0" fontId="3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>
      <alignment/>
      <protection/>
    </xf>
    <xf numFmtId="0" fontId="32" fillId="2" borderId="0" applyNumberFormat="0" applyBorder="0" applyAlignment="0" applyProtection="0"/>
    <xf numFmtId="0" fontId="46" fillId="0" borderId="2" applyNumberFormat="0" applyFill="0" applyAlignment="0" applyProtection="0"/>
    <xf numFmtId="0" fontId="32" fillId="2" borderId="0" applyNumberFormat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177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9" fillId="9" borderId="0" applyNumberFormat="0" applyBorder="0" applyAlignment="0" applyProtection="0"/>
    <xf numFmtId="0" fontId="45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1" fillId="2" borderId="0" applyNumberFormat="0" applyBorder="0" applyAlignment="0" applyProtection="0"/>
    <xf numFmtId="176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37" fillId="12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29" fillId="11" borderId="0" applyNumberFormat="0" applyBorder="0" applyAlignment="0" applyProtection="0"/>
    <xf numFmtId="0" fontId="31" fillId="13" borderId="0" applyNumberFormat="0" applyBorder="0" applyAlignment="0" applyProtection="0"/>
    <xf numFmtId="0" fontId="29" fillId="14" borderId="0" applyNumberFormat="0" applyBorder="0" applyAlignment="0" applyProtection="0"/>
    <xf numFmtId="0" fontId="48" fillId="5" borderId="5" applyNumberFormat="0" applyAlignment="0" applyProtection="0"/>
    <xf numFmtId="0" fontId="34" fillId="12" borderId="6" applyNumberFormat="0" applyAlignment="0" applyProtection="0"/>
    <xf numFmtId="0" fontId="33" fillId="15" borderId="7" applyNumberFormat="0" applyAlignment="0" applyProtection="0"/>
    <xf numFmtId="0" fontId="39" fillId="0" borderId="8" applyNumberFormat="0" applyFill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31" fillId="17" borderId="9" applyNumberFormat="0" applyFont="0" applyAlignment="0" applyProtection="0"/>
    <xf numFmtId="0" fontId="3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44" fillId="19" borderId="0" applyNumberFormat="0" applyBorder="0" applyAlignment="0" applyProtection="0"/>
    <xf numFmtId="0" fontId="31" fillId="20" borderId="0" applyNumberFormat="0" applyBorder="0" applyAlignment="0" applyProtection="0"/>
    <xf numFmtId="0" fontId="35" fillId="3" borderId="0" applyNumberFormat="0" applyBorder="0" applyAlignment="0" applyProtection="0"/>
    <xf numFmtId="0" fontId="29" fillId="21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0">
      <alignment/>
      <protection/>
    </xf>
    <xf numFmtId="0" fontId="29" fillId="22" borderId="0" applyNumberFormat="0" applyBorder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16" applyFont="1" applyBorder="1" applyAlignment="1" applyProtection="1">
      <alignment horizontal="center" vertical="center"/>
      <protection/>
    </xf>
    <xf numFmtId="0" fontId="4" fillId="0" borderId="12" xfId="16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4" xfId="16" applyFont="1" applyBorder="1" applyAlignment="1" applyProtection="1">
      <alignment horizontal="center" vertical="center"/>
      <protection/>
    </xf>
    <xf numFmtId="0" fontId="4" fillId="0" borderId="15" xfId="16" applyFont="1" applyBorder="1" applyAlignment="1" applyProtection="1">
      <alignment horizontal="center" vertical="center"/>
      <protection/>
    </xf>
    <xf numFmtId="0" fontId="4" fillId="0" borderId="16" xfId="16" applyFont="1" applyBorder="1" applyAlignment="1" applyProtection="1">
      <alignment horizontal="center" vertical="center"/>
      <protection/>
    </xf>
    <xf numFmtId="0" fontId="4" fillId="0" borderId="17" xfId="16" applyFont="1" applyBorder="1" applyAlignment="1" applyProtection="1">
      <alignment horizontal="center" vertical="center"/>
      <protection/>
    </xf>
    <xf numFmtId="57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49" fontId="4" fillId="0" borderId="17" xfId="16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16" applyFont="1" applyBorder="1" applyAlignment="1" applyProtection="1">
      <alignment horizontal="center" vertical="center"/>
      <protection/>
    </xf>
    <xf numFmtId="5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57" fontId="0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0" borderId="10" xfId="16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5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79" fontId="0" fillId="0" borderId="0" xfId="0" applyNumberFormat="1" applyAlignment="1" applyProtection="1">
      <alignment vertical="center" wrapText="1"/>
      <protection locked="0"/>
    </xf>
    <xf numFmtId="180" fontId="0" fillId="0" borderId="0" xfId="0" applyNumberFormat="1" applyAlignment="1" applyProtection="1">
      <alignment vertical="center" wrapText="1"/>
      <protection locked="0"/>
    </xf>
    <xf numFmtId="178" fontId="0" fillId="0" borderId="0" xfId="0" applyNumberForma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25" borderId="10" xfId="0" applyFont="1" applyFill="1" applyBorder="1" applyAlignment="1" applyProtection="1">
      <alignment horizontal="center" vertical="center" wrapText="1"/>
      <protection locked="0"/>
    </xf>
    <xf numFmtId="180" fontId="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180" fontId="12" fillId="25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inden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80" fontId="0" fillId="25" borderId="10" xfId="0" applyNumberForma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178" fontId="8" fillId="25" borderId="10" xfId="0" applyNumberFormat="1" applyFont="1" applyFill="1" applyBorder="1" applyAlignment="1" applyProtection="1">
      <alignment horizontal="center" vertical="center" wrapText="1"/>
      <protection locked="0"/>
    </xf>
    <xf numFmtId="178" fontId="11" fillId="25" borderId="10" xfId="0" applyNumberFormat="1" applyFont="1" applyFill="1" applyBorder="1" applyAlignment="1" applyProtection="1">
      <alignment horizontal="center" vertical="center"/>
      <protection locked="0"/>
    </xf>
    <xf numFmtId="180" fontId="0" fillId="25" borderId="0" xfId="0" applyNumberForma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80" fontId="12" fillId="0" borderId="0" xfId="0" applyNumberFormat="1" applyFont="1" applyFill="1" applyAlignment="1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178" fontId="12" fillId="25" borderId="15" xfId="0" applyNumberFormat="1" applyFont="1" applyFill="1" applyBorder="1" applyAlignment="1" applyProtection="1">
      <alignment horizontal="center" vertical="center" wrapText="1"/>
      <protection/>
    </xf>
    <xf numFmtId="178" fontId="12" fillId="25" borderId="10" xfId="0" applyNumberFormat="1" applyFont="1" applyFill="1" applyBorder="1" applyAlignment="1" applyProtection="1">
      <alignment horizontal="center" vertical="center" wrapText="1"/>
      <protection/>
    </xf>
    <xf numFmtId="178" fontId="4" fillId="2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180" fontId="14" fillId="0" borderId="0" xfId="0" applyNumberFormat="1" applyFont="1" applyFill="1" applyBorder="1" applyAlignment="1" applyProtection="1">
      <alignment horizontal="left" vertical="center" indent="1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178" fontId="12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8" fontId="0" fillId="0" borderId="0" xfId="0" applyNumberFormat="1" applyFill="1" applyAlignment="1" applyProtection="1">
      <alignment horizontal="center" vertical="center"/>
      <protection locked="0"/>
    </xf>
    <xf numFmtId="178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180" fontId="8" fillId="25" borderId="27" xfId="0" applyNumberFormat="1" applyFont="1" applyFill="1" applyBorder="1" applyAlignment="1" applyProtection="1">
      <alignment horizontal="center" vertical="center" wrapText="1"/>
      <protection locked="0"/>
    </xf>
    <xf numFmtId="180" fontId="8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28" xfId="0" applyFont="1" applyFill="1" applyBorder="1" applyAlignment="1" applyProtection="1">
      <alignment horizontal="center" vertical="center"/>
      <protection locked="0"/>
    </xf>
    <xf numFmtId="0" fontId="11" fillId="25" borderId="29" xfId="0" applyFont="1" applyFill="1" applyBorder="1" applyAlignment="1" applyProtection="1">
      <alignment horizontal="center" vertical="center"/>
      <protection locked="0"/>
    </xf>
    <xf numFmtId="178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8" fillId="25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25" borderId="16" xfId="0" applyFont="1" applyFill="1" applyBorder="1" applyAlignment="1" applyProtection="1">
      <alignment horizontal="center" vertical="center"/>
      <protection locked="0"/>
    </xf>
    <xf numFmtId="178" fontId="11" fillId="25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 applyProtection="1">
      <alignment horizontal="left" vertical="center" wrapText="1"/>
      <protection/>
    </xf>
    <xf numFmtId="0" fontId="17" fillId="0" borderId="26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>
      <alignment horizontal="left" vertical="center"/>
    </xf>
    <xf numFmtId="180" fontId="18" fillId="0" borderId="0" xfId="0" applyNumberFormat="1" applyFont="1" applyFill="1" applyBorder="1" applyAlignment="1" applyProtection="1">
      <alignment horizontal="left" vertical="center" indent="1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49" fontId="16" fillId="0" borderId="25" xfId="0" applyNumberFormat="1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178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Alignment="1" applyProtection="1">
      <alignment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49" fontId="16" fillId="0" borderId="14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181" fontId="12" fillId="25" borderId="10" xfId="0" applyNumberFormat="1" applyFont="1" applyFill="1" applyBorder="1" applyAlignment="1" applyProtection="1">
      <alignment horizontal="center" vertical="center" wrapText="1"/>
      <protection/>
    </xf>
    <xf numFmtId="181" fontId="12" fillId="25" borderId="10" xfId="0" applyNumberFormat="1" applyFont="1" applyFill="1" applyBorder="1" applyAlignment="1" applyProtection="1">
      <alignment horizontal="center" vertical="center"/>
      <protection locked="0"/>
    </xf>
    <xf numFmtId="178" fontId="12" fillId="0" borderId="10" xfId="0" applyNumberFormat="1" applyFont="1" applyBorder="1" applyAlignment="1" applyProtection="1">
      <alignment horizontal="center" vertical="center" wrapText="1"/>
      <protection/>
    </xf>
    <xf numFmtId="178" fontId="14" fillId="0" borderId="10" xfId="0" applyNumberFormat="1" applyFont="1" applyBorder="1" applyAlignment="1" applyProtection="1">
      <alignment horizontal="center" vertical="center" wrapText="1"/>
      <protection/>
    </xf>
    <xf numFmtId="178" fontId="14" fillId="0" borderId="10" xfId="0" applyNumberFormat="1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3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5" fillId="0" borderId="0" xfId="0" applyFont="1" applyAlignment="1">
      <alignment/>
    </xf>
  </cellXfs>
  <cellStyles count="65">
    <cellStyle name="Normal" xfId="0"/>
    <cellStyle name="好_教育成本表格空表" xfId="15"/>
    <cellStyle name="常规_民办学校学生教育培养成本监审表空表" xfId="16"/>
    <cellStyle name="差_公交监审报表2015（定）" xfId="17"/>
    <cellStyle name="好_殡葬成本监审表格" xfId="18"/>
    <cellStyle name="差_供电企业供电成本监审表" xfId="19"/>
    <cellStyle name="差_高等教育生均及住宿成本表" xfId="20"/>
    <cellStyle name="好_高等教育生均及住宿成本表" xfId="21"/>
    <cellStyle name="好_地铁成本监审测算表" xfId="22"/>
    <cellStyle name="差_殡葬成本监审表格" xfId="23"/>
    <cellStyle name="40% - 强调文字颜色 6" xfId="24"/>
    <cellStyle name="20% - 强调文字颜色 6" xfId="25"/>
    <cellStyle name="常规 11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标题 3" xfId="32"/>
    <cellStyle name="差_地铁成本监审测算表" xfId="33"/>
    <cellStyle name="解释性文本" xfId="34"/>
    <cellStyle name="样式 1" xfId="35"/>
    <cellStyle name="好_供电企业供电成本监审表" xfId="36"/>
    <cellStyle name="汇总" xfId="37"/>
    <cellStyle name="好_公交监审报表2015（定）" xfId="38"/>
    <cellStyle name="Percent" xfId="39"/>
    <cellStyle name="Comma" xfId="40"/>
    <cellStyle name="标题 2" xfId="41"/>
    <cellStyle name="Currency [0]" xfId="42"/>
    <cellStyle name="60% - 强调文字颜色 4" xfId="43"/>
    <cellStyle name="警告文本" xfId="44"/>
    <cellStyle name="20% - 强调文字颜色 2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差_教育成本表格空表" xfId="55"/>
    <cellStyle name="强调文字颜色 4" xfId="56"/>
    <cellStyle name="40% - 强调文字颜色 3" xfId="57"/>
    <cellStyle name="60% - 强调文字颜色 6" xfId="58"/>
    <cellStyle name="输入" xfId="59"/>
    <cellStyle name="输出" xfId="60"/>
    <cellStyle name="检查单元格" xfId="61"/>
    <cellStyle name="链接单元格" xfId="62"/>
    <cellStyle name="60% - 强调文字颜色 1" xfId="63"/>
    <cellStyle name="60% - 强调文字颜色 3" xfId="64"/>
    <cellStyle name="注释" xfId="65"/>
    <cellStyle name="标题" xfId="66"/>
    <cellStyle name="好" xfId="67"/>
    <cellStyle name="标题 4" xfId="68"/>
    <cellStyle name="强调文字颜色 1" xfId="69"/>
    <cellStyle name="适中" xfId="70"/>
    <cellStyle name="20% - 强调文字颜色 1" xfId="71"/>
    <cellStyle name="差" xfId="72"/>
    <cellStyle name="强调文字颜色 2" xfId="73"/>
    <cellStyle name="40% - 强调文字颜色 1" xfId="74"/>
    <cellStyle name="常规 2" xfId="75"/>
    <cellStyle name="60% - 强调文字颜色 2" xfId="76"/>
    <cellStyle name="40% - 强调文字颜色 2" xfId="77"/>
    <cellStyle name="强调文字颜色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5">
      <selection activeCell="I11" sqref="I11"/>
    </sheetView>
  </sheetViews>
  <sheetFormatPr defaultColWidth="9.00390625" defaultRowHeight="14.25"/>
  <cols>
    <col min="2" max="2" width="18.75390625" style="0" customWidth="1"/>
    <col min="3" max="3" width="12.25390625" style="0" customWidth="1"/>
    <col min="4" max="4" width="11.25390625" style="0" customWidth="1"/>
    <col min="5" max="5" width="15.50390625" style="0" customWidth="1"/>
    <col min="7" max="7" width="3.00390625" style="0" customWidth="1"/>
  </cols>
  <sheetData>
    <row r="1" spans="1:2" ht="39.75" customHeight="1">
      <c r="A1" s="204"/>
      <c r="B1" s="204"/>
    </row>
    <row r="2" spans="1:6" s="202" customFormat="1" ht="52.5" customHeight="1">
      <c r="A2" s="205" t="s">
        <v>0</v>
      </c>
      <c r="B2" s="205"/>
      <c r="C2" s="205"/>
      <c r="D2" s="205"/>
      <c r="E2" s="205"/>
      <c r="F2" s="205"/>
    </row>
    <row r="3" spans="1:6" s="202" customFormat="1" ht="73.5" customHeight="1">
      <c r="A3" s="206" t="s">
        <v>1</v>
      </c>
      <c r="B3" s="206"/>
      <c r="C3" s="206"/>
      <c r="D3" s="206"/>
      <c r="E3" s="206"/>
      <c r="F3" s="206"/>
    </row>
    <row r="4" spans="2:5" s="203" customFormat="1" ht="39.75" customHeight="1">
      <c r="B4" s="207" t="s">
        <v>2</v>
      </c>
      <c r="C4" s="208" t="s">
        <v>3</v>
      </c>
      <c r="D4" s="209"/>
      <c r="E4" s="209"/>
    </row>
    <row r="5" spans="2:5" s="203" customFormat="1" ht="39.75" customHeight="1">
      <c r="B5" s="207" t="s">
        <v>4</v>
      </c>
      <c r="C5" s="208" t="s">
        <v>5</v>
      </c>
      <c r="D5" s="209"/>
      <c r="E5" s="209"/>
    </row>
    <row r="6" spans="2:5" s="203" customFormat="1" ht="39.75" customHeight="1">
      <c r="B6" s="207" t="s">
        <v>6</v>
      </c>
      <c r="C6" s="208" t="s">
        <v>7</v>
      </c>
      <c r="D6" s="209"/>
      <c r="E6" s="209"/>
    </row>
    <row r="7" spans="2:5" s="203" customFormat="1" ht="39.75" customHeight="1">
      <c r="B7" s="207" t="s">
        <v>8</v>
      </c>
      <c r="C7" s="208" t="s">
        <v>9</v>
      </c>
      <c r="D7" s="209"/>
      <c r="E7" s="209"/>
    </row>
    <row r="8" spans="2:5" s="203" customFormat="1" ht="39.75" customHeight="1">
      <c r="B8" s="207" t="s">
        <v>10</v>
      </c>
      <c r="C8" s="208">
        <v>636150</v>
      </c>
      <c r="D8" s="209"/>
      <c r="E8" s="209"/>
    </row>
    <row r="9" spans="2:5" s="203" customFormat="1" ht="39.75" customHeight="1">
      <c r="B9" s="207" t="s">
        <v>11</v>
      </c>
      <c r="C9" s="208" t="s">
        <v>12</v>
      </c>
      <c r="D9" s="209"/>
      <c r="E9" s="209"/>
    </row>
    <row r="10" spans="2:5" s="203" customFormat="1" ht="39.75" customHeight="1">
      <c r="B10" s="207" t="s">
        <v>13</v>
      </c>
      <c r="C10" s="208" t="s">
        <v>12</v>
      </c>
      <c r="D10" s="209"/>
      <c r="E10" s="209"/>
    </row>
    <row r="11" spans="2:5" s="203" customFormat="1" ht="39.75" customHeight="1">
      <c r="B11" s="210"/>
      <c r="C11" s="210"/>
      <c r="D11" s="210"/>
      <c r="E11" s="210"/>
    </row>
  </sheetData>
  <sheetProtection/>
  <mergeCells count="10">
    <mergeCell ref="A1:B1"/>
    <mergeCell ref="A2:F2"/>
    <mergeCell ref="A3:F3"/>
    <mergeCell ref="C4:E4"/>
    <mergeCell ref="C5:E5"/>
    <mergeCell ref="C6:E6"/>
    <mergeCell ref="C7:E7"/>
    <mergeCell ref="C8:E8"/>
    <mergeCell ref="C9:E9"/>
    <mergeCell ref="C10:E10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B1">
      <selection activeCell="J3" sqref="J1:AB65536"/>
    </sheetView>
  </sheetViews>
  <sheetFormatPr defaultColWidth="9.00390625" defaultRowHeight="14.25"/>
  <cols>
    <col min="1" max="1" width="36.50390625" style="185" customWidth="1"/>
    <col min="2" max="2" width="9.375" style="186" customWidth="1"/>
    <col min="3" max="3" width="13.00390625" style="186" customWidth="1"/>
    <col min="4" max="8" width="13.00390625" style="185" customWidth="1"/>
    <col min="9" max="9" width="2.625" style="185" customWidth="1"/>
    <col min="10" max="16" width="10.625" style="185" customWidth="1"/>
    <col min="17" max="16384" width="9.00390625" style="185" customWidth="1"/>
  </cols>
  <sheetData>
    <row r="1" spans="1:16" ht="37.5" customHeight="1">
      <c r="A1" s="187" t="s">
        <v>14</v>
      </c>
      <c r="B1" s="187"/>
      <c r="C1" s="187"/>
      <c r="D1" s="187"/>
      <c r="E1" s="187"/>
      <c r="F1" s="187"/>
      <c r="G1" s="187"/>
      <c r="H1" s="187"/>
      <c r="J1" s="201"/>
      <c r="K1" s="201"/>
      <c r="L1" s="201"/>
      <c r="M1" s="201"/>
      <c r="N1" s="201"/>
      <c r="O1" s="201"/>
      <c r="P1" s="201"/>
    </row>
    <row r="2" spans="1:16" ht="24.75" customHeight="1">
      <c r="A2" s="188" t="s">
        <v>15</v>
      </c>
      <c r="B2" s="188"/>
      <c r="C2" s="188"/>
      <c r="D2" s="188"/>
      <c r="E2" s="188"/>
      <c r="F2" s="188"/>
      <c r="G2" s="188"/>
      <c r="H2" s="188"/>
      <c r="J2" s="201"/>
      <c r="K2" s="201"/>
      <c r="L2" s="201"/>
      <c r="M2" s="201"/>
      <c r="N2" s="201"/>
      <c r="O2" s="201"/>
      <c r="P2" s="201"/>
    </row>
    <row r="3" spans="1:16" ht="33" customHeight="1">
      <c r="A3" s="112" t="s">
        <v>16</v>
      </c>
      <c r="B3" s="113" t="s">
        <v>17</v>
      </c>
      <c r="C3" s="189" t="s">
        <v>18</v>
      </c>
      <c r="D3" s="189"/>
      <c r="E3" s="189" t="s">
        <v>19</v>
      </c>
      <c r="F3" s="189"/>
      <c r="G3" s="189" t="s">
        <v>20</v>
      </c>
      <c r="H3" s="189"/>
      <c r="J3" s="201"/>
      <c r="K3" s="201"/>
      <c r="L3" s="201"/>
      <c r="M3" s="201"/>
      <c r="N3" s="201"/>
      <c r="O3" s="201"/>
      <c r="P3" s="201"/>
    </row>
    <row r="4" spans="1:16" s="105" customFormat="1" ht="24.75" customHeight="1">
      <c r="A4" s="112"/>
      <c r="B4" s="113"/>
      <c r="C4" s="113" t="s">
        <v>21</v>
      </c>
      <c r="D4" s="112" t="s">
        <v>22</v>
      </c>
      <c r="E4" s="113" t="s">
        <v>21</v>
      </c>
      <c r="F4" s="112" t="s">
        <v>22</v>
      </c>
      <c r="G4" s="113" t="s">
        <v>21</v>
      </c>
      <c r="H4" s="112" t="s">
        <v>22</v>
      </c>
      <c r="J4" s="201"/>
      <c r="K4" s="201"/>
      <c r="L4" s="201"/>
      <c r="M4" s="201"/>
      <c r="N4" s="201"/>
      <c r="O4" s="201"/>
      <c r="P4" s="201"/>
    </row>
    <row r="5" spans="1:16" s="184" customFormat="1" ht="24" customHeight="1">
      <c r="A5" s="190" t="s">
        <v>23</v>
      </c>
      <c r="B5" s="90">
        <v>1</v>
      </c>
      <c r="C5" s="191"/>
      <c r="D5" s="191"/>
      <c r="E5" s="191"/>
      <c r="F5" s="191"/>
      <c r="G5" s="191"/>
      <c r="H5" s="191"/>
      <c r="J5" s="201"/>
      <c r="K5" s="201"/>
      <c r="L5" s="201"/>
      <c r="M5" s="201"/>
      <c r="N5" s="201"/>
      <c r="O5" s="201"/>
      <c r="P5" s="201"/>
    </row>
    <row r="6" spans="1:16" s="184" customFormat="1" ht="19.5" customHeight="1">
      <c r="A6" s="190" t="s">
        <v>24</v>
      </c>
      <c r="B6" s="90">
        <v>2</v>
      </c>
      <c r="C6" s="191">
        <v>1200</v>
      </c>
      <c r="D6" s="191"/>
      <c r="E6" s="191">
        <v>1200</v>
      </c>
      <c r="F6" s="191"/>
      <c r="G6" s="191">
        <v>1200</v>
      </c>
      <c r="H6" s="191"/>
      <c r="J6" s="201"/>
      <c r="K6" s="201"/>
      <c r="L6" s="201"/>
      <c r="M6" s="201"/>
      <c r="N6" s="201"/>
      <c r="O6" s="201"/>
      <c r="P6" s="201"/>
    </row>
    <row r="7" spans="1:16" s="184" customFormat="1" ht="19.5" customHeight="1">
      <c r="A7" s="190" t="s">
        <v>25</v>
      </c>
      <c r="B7" s="90">
        <v>3</v>
      </c>
      <c r="C7" s="191">
        <v>2650</v>
      </c>
      <c r="D7" s="191"/>
      <c r="E7" s="191">
        <v>2650</v>
      </c>
      <c r="F7" s="191"/>
      <c r="G7" s="191">
        <v>2650</v>
      </c>
      <c r="H7" s="191"/>
      <c r="J7" s="201"/>
      <c r="K7" s="201"/>
      <c r="L7" s="201"/>
      <c r="M7" s="201"/>
      <c r="N7" s="201"/>
      <c r="O7" s="201"/>
      <c r="P7" s="201"/>
    </row>
    <row r="8" spans="1:16" s="184" customFormat="1" ht="19.5" customHeight="1">
      <c r="A8" s="190" t="s">
        <v>26</v>
      </c>
      <c r="B8" s="90">
        <v>4</v>
      </c>
      <c r="C8" s="191">
        <v>12</v>
      </c>
      <c r="D8" s="191"/>
      <c r="E8" s="192">
        <v>12</v>
      </c>
      <c r="F8" s="192"/>
      <c r="G8" s="199">
        <v>12</v>
      </c>
      <c r="H8" s="199"/>
      <c r="J8" s="201"/>
      <c r="K8" s="201"/>
      <c r="L8" s="201"/>
      <c r="M8" s="201"/>
      <c r="N8" s="201"/>
      <c r="O8" s="201"/>
      <c r="P8" s="201"/>
    </row>
    <row r="9" spans="1:16" s="184" customFormat="1" ht="19.5" customHeight="1">
      <c r="A9" s="190" t="s">
        <v>27</v>
      </c>
      <c r="B9" s="90">
        <v>5</v>
      </c>
      <c r="C9" s="191">
        <v>388</v>
      </c>
      <c r="D9" s="191"/>
      <c r="E9" s="192">
        <v>423</v>
      </c>
      <c r="F9" s="192"/>
      <c r="G9" s="200">
        <v>414</v>
      </c>
      <c r="H9" s="200"/>
      <c r="J9" s="201"/>
      <c r="K9" s="201"/>
      <c r="L9" s="201"/>
      <c r="M9" s="201"/>
      <c r="N9" s="201"/>
      <c r="O9" s="201"/>
      <c r="P9" s="201"/>
    </row>
    <row r="10" spans="1:16" s="184" customFormat="1" ht="19.5" customHeight="1">
      <c r="A10" s="190" t="s">
        <v>28</v>
      </c>
      <c r="B10" s="90">
        <v>6</v>
      </c>
      <c r="C10" s="191">
        <v>388</v>
      </c>
      <c r="D10" s="191"/>
      <c r="E10" s="192">
        <v>423</v>
      </c>
      <c r="F10" s="192"/>
      <c r="G10" s="200">
        <v>414</v>
      </c>
      <c r="H10" s="200"/>
      <c r="J10" s="201"/>
      <c r="K10" s="201"/>
      <c r="L10" s="201"/>
      <c r="M10" s="201"/>
      <c r="N10" s="201"/>
      <c r="O10" s="201"/>
      <c r="P10" s="201"/>
    </row>
    <row r="11" spans="1:16" s="184" customFormat="1" ht="19.5" customHeight="1">
      <c r="A11" s="190" t="s">
        <v>29</v>
      </c>
      <c r="B11" s="90">
        <v>7</v>
      </c>
      <c r="C11" s="191"/>
      <c r="D11" s="191"/>
      <c r="E11" s="192"/>
      <c r="F11" s="192"/>
      <c r="G11" s="200"/>
      <c r="H11" s="200"/>
      <c r="J11" s="201"/>
      <c r="K11" s="201"/>
      <c r="L11" s="201"/>
      <c r="M11" s="201"/>
      <c r="N11" s="201"/>
      <c r="O11" s="201"/>
      <c r="P11" s="201"/>
    </row>
    <row r="12" spans="1:16" s="184" customFormat="1" ht="27" customHeight="1">
      <c r="A12" s="190" t="s">
        <v>30</v>
      </c>
      <c r="B12" s="90" t="s">
        <v>31</v>
      </c>
      <c r="C12" s="191">
        <v>40</v>
      </c>
      <c r="D12" s="191"/>
      <c r="E12" s="191">
        <v>43</v>
      </c>
      <c r="F12" s="191"/>
      <c r="G12" s="191">
        <v>43</v>
      </c>
      <c r="H12" s="191"/>
      <c r="J12" s="201"/>
      <c r="K12" s="201"/>
      <c r="L12" s="201"/>
      <c r="M12" s="201"/>
      <c r="N12" s="201"/>
      <c r="O12" s="201"/>
      <c r="P12" s="201"/>
    </row>
    <row r="13" spans="1:16" s="184" customFormat="1" ht="19.5" customHeight="1">
      <c r="A13" s="190" t="s">
        <v>32</v>
      </c>
      <c r="B13" s="90">
        <v>9</v>
      </c>
      <c r="C13" s="191">
        <v>34</v>
      </c>
      <c r="D13" s="191"/>
      <c r="E13" s="191">
        <v>37</v>
      </c>
      <c r="F13" s="191"/>
      <c r="G13" s="191">
        <v>37</v>
      </c>
      <c r="H13" s="191"/>
      <c r="J13" s="201"/>
      <c r="K13" s="201"/>
      <c r="L13" s="201"/>
      <c r="M13" s="201"/>
      <c r="N13" s="201"/>
      <c r="O13" s="201"/>
      <c r="P13" s="201"/>
    </row>
    <row r="14" spans="1:16" s="184" customFormat="1" ht="19.5" customHeight="1">
      <c r="A14" s="190" t="s">
        <v>33</v>
      </c>
      <c r="B14" s="90">
        <v>10</v>
      </c>
      <c r="C14" s="191"/>
      <c r="D14" s="191"/>
      <c r="E14" s="191">
        <v>0</v>
      </c>
      <c r="F14" s="191"/>
      <c r="G14" s="191"/>
      <c r="H14" s="191"/>
      <c r="J14" s="201"/>
      <c r="K14" s="201"/>
      <c r="L14" s="201"/>
      <c r="M14" s="201"/>
      <c r="N14" s="201"/>
      <c r="O14" s="201"/>
      <c r="P14" s="201"/>
    </row>
    <row r="15" spans="1:16" s="184" customFormat="1" ht="19.5" customHeight="1">
      <c r="A15" s="190" t="s">
        <v>34</v>
      </c>
      <c r="B15" s="90">
        <v>11</v>
      </c>
      <c r="C15" s="191">
        <v>4</v>
      </c>
      <c r="D15" s="192"/>
      <c r="E15" s="192">
        <v>4</v>
      </c>
      <c r="F15" s="200"/>
      <c r="G15" s="200">
        <v>4</v>
      </c>
      <c r="H15" s="200"/>
      <c r="J15" s="201"/>
      <c r="K15" s="201"/>
      <c r="L15" s="201"/>
      <c r="M15" s="201"/>
      <c r="N15" s="201"/>
      <c r="O15" s="201"/>
      <c r="P15" s="201"/>
    </row>
    <row r="16" spans="1:16" s="184" customFormat="1" ht="19.5" customHeight="1">
      <c r="A16" s="190" t="s">
        <v>35</v>
      </c>
      <c r="B16" s="90">
        <v>12</v>
      </c>
      <c r="C16" s="191"/>
      <c r="D16" s="192"/>
      <c r="E16" s="192"/>
      <c r="F16" s="200"/>
      <c r="G16" s="200"/>
      <c r="H16" s="200"/>
      <c r="J16" s="201"/>
      <c r="K16" s="201"/>
      <c r="L16" s="201"/>
      <c r="M16" s="201"/>
      <c r="N16" s="201"/>
      <c r="O16" s="201"/>
      <c r="P16" s="201"/>
    </row>
    <row r="17" spans="1:16" s="184" customFormat="1" ht="24" customHeight="1">
      <c r="A17" s="190" t="s">
        <v>36</v>
      </c>
      <c r="B17" s="90" t="s">
        <v>37</v>
      </c>
      <c r="C17" s="118">
        <v>998.21</v>
      </c>
      <c r="D17" s="118"/>
      <c r="E17" s="118">
        <v>998.21</v>
      </c>
      <c r="F17" s="118"/>
      <c r="G17" s="118">
        <v>998.21</v>
      </c>
      <c r="H17" s="118"/>
      <c r="J17" s="201"/>
      <c r="K17" s="201"/>
      <c r="L17" s="201"/>
      <c r="M17" s="201"/>
      <c r="N17" s="201"/>
      <c r="O17" s="201"/>
      <c r="P17" s="201"/>
    </row>
    <row r="18" spans="1:16" s="184" customFormat="1" ht="27" customHeight="1">
      <c r="A18" s="190" t="s">
        <v>38</v>
      </c>
      <c r="B18" s="90" t="s">
        <v>39</v>
      </c>
      <c r="C18" s="193">
        <v>831.39</v>
      </c>
      <c r="D18" s="118"/>
      <c r="E18" s="193">
        <v>831.39</v>
      </c>
      <c r="F18" s="118"/>
      <c r="G18" s="193">
        <v>831.39</v>
      </c>
      <c r="H18" s="118"/>
      <c r="J18" s="201"/>
      <c r="K18" s="201"/>
      <c r="L18" s="201"/>
      <c r="M18" s="201"/>
      <c r="N18" s="201"/>
      <c r="O18" s="201"/>
      <c r="P18" s="201"/>
    </row>
    <row r="19" spans="1:16" s="184" customFormat="1" ht="19.5" customHeight="1">
      <c r="A19" s="190" t="s">
        <v>40</v>
      </c>
      <c r="B19" s="90">
        <v>15</v>
      </c>
      <c r="C19" s="193">
        <v>96</v>
      </c>
      <c r="D19" s="118"/>
      <c r="E19" s="193">
        <v>96</v>
      </c>
      <c r="F19" s="118"/>
      <c r="G19" s="193">
        <v>96</v>
      </c>
      <c r="H19" s="118"/>
      <c r="J19" s="201"/>
      <c r="K19" s="201"/>
      <c r="L19" s="201"/>
      <c r="M19" s="201"/>
      <c r="N19" s="201"/>
      <c r="O19" s="201"/>
      <c r="P19" s="201"/>
    </row>
    <row r="20" spans="1:16" s="184" customFormat="1" ht="19.5" customHeight="1">
      <c r="A20" s="190" t="s">
        <v>41</v>
      </c>
      <c r="B20" s="90">
        <v>16</v>
      </c>
      <c r="C20" s="193">
        <v>332.8</v>
      </c>
      <c r="D20" s="118"/>
      <c r="E20" s="193">
        <v>332.8</v>
      </c>
      <c r="F20" s="118"/>
      <c r="G20" s="193">
        <v>332.8</v>
      </c>
      <c r="H20" s="118"/>
      <c r="J20" s="201"/>
      <c r="K20" s="201"/>
      <c r="L20" s="201"/>
      <c r="M20" s="201"/>
      <c r="N20" s="201"/>
      <c r="O20" s="201"/>
      <c r="P20" s="201"/>
    </row>
    <row r="21" spans="1:16" s="184" customFormat="1" ht="19.5" customHeight="1">
      <c r="A21" s="190" t="s">
        <v>42</v>
      </c>
      <c r="B21" s="90">
        <v>17</v>
      </c>
      <c r="C21" s="193">
        <v>402.59</v>
      </c>
      <c r="D21" s="118"/>
      <c r="E21" s="193">
        <v>402.59</v>
      </c>
      <c r="F21" s="118"/>
      <c r="G21" s="193">
        <v>402.59</v>
      </c>
      <c r="H21" s="118"/>
      <c r="J21" s="201"/>
      <c r="K21" s="201"/>
      <c r="L21" s="201"/>
      <c r="M21" s="201"/>
      <c r="N21" s="201"/>
      <c r="O21" s="201"/>
      <c r="P21" s="201"/>
    </row>
    <row r="22" spans="1:16" s="184" customFormat="1" ht="19.5" customHeight="1">
      <c r="A22" s="190" t="s">
        <v>43</v>
      </c>
      <c r="B22" s="90">
        <v>18</v>
      </c>
      <c r="C22" s="193"/>
      <c r="D22" s="118"/>
      <c r="E22" s="193"/>
      <c r="F22" s="118"/>
      <c r="G22" s="193"/>
      <c r="H22" s="118"/>
      <c r="J22" s="201"/>
      <c r="K22" s="201"/>
      <c r="L22" s="201"/>
      <c r="M22" s="201"/>
      <c r="N22" s="201"/>
      <c r="O22" s="201"/>
      <c r="P22" s="201"/>
    </row>
    <row r="23" spans="1:16" s="184" customFormat="1" ht="19.5" customHeight="1">
      <c r="A23" s="190" t="s">
        <v>44</v>
      </c>
      <c r="B23" s="90">
        <v>19</v>
      </c>
      <c r="C23" s="193">
        <v>134.82</v>
      </c>
      <c r="D23" s="118"/>
      <c r="E23" s="193">
        <v>134.82</v>
      </c>
      <c r="F23" s="118"/>
      <c r="G23" s="193">
        <v>134.82</v>
      </c>
      <c r="H23" s="118"/>
      <c r="J23" s="201"/>
      <c r="K23" s="201"/>
      <c r="L23" s="201"/>
      <c r="M23" s="201"/>
      <c r="N23" s="201"/>
      <c r="O23" s="201"/>
      <c r="P23" s="201"/>
    </row>
    <row r="24" spans="1:16" s="184" customFormat="1" ht="19.5" customHeight="1">
      <c r="A24" s="190" t="s">
        <v>45</v>
      </c>
      <c r="B24" s="90">
        <v>20</v>
      </c>
      <c r="C24" s="193"/>
      <c r="D24" s="118"/>
      <c r="E24" s="193"/>
      <c r="F24" s="118"/>
      <c r="G24" s="193"/>
      <c r="H24" s="118"/>
      <c r="J24" s="201"/>
      <c r="K24" s="201"/>
      <c r="L24" s="201"/>
      <c r="M24" s="201"/>
      <c r="N24" s="201"/>
      <c r="O24" s="201"/>
      <c r="P24" s="201"/>
    </row>
    <row r="25" spans="1:16" s="184" customFormat="1" ht="19.5" customHeight="1">
      <c r="A25" s="190" t="s">
        <v>46</v>
      </c>
      <c r="B25" s="90">
        <v>21</v>
      </c>
      <c r="C25" s="193">
        <v>7</v>
      </c>
      <c r="D25" s="118"/>
      <c r="E25" s="193">
        <v>7</v>
      </c>
      <c r="F25" s="118"/>
      <c r="G25" s="193">
        <v>7</v>
      </c>
      <c r="H25" s="118"/>
      <c r="J25" s="201"/>
      <c r="K25" s="201"/>
      <c r="L25" s="201"/>
      <c r="M25" s="201"/>
      <c r="N25" s="201"/>
      <c r="O25" s="201"/>
      <c r="P25" s="201"/>
    </row>
    <row r="26" spans="1:16" s="184" customFormat="1" ht="19.5" customHeight="1">
      <c r="A26" s="190" t="s">
        <v>47</v>
      </c>
      <c r="B26" s="90">
        <v>22</v>
      </c>
      <c r="C26" s="193">
        <v>25</v>
      </c>
      <c r="D26" s="118"/>
      <c r="E26" s="193">
        <v>25</v>
      </c>
      <c r="F26" s="118"/>
      <c r="G26" s="193">
        <v>25</v>
      </c>
      <c r="H26" s="118"/>
      <c r="J26" s="201"/>
      <c r="K26" s="201"/>
      <c r="L26" s="201"/>
      <c r="M26" s="201"/>
      <c r="N26" s="201"/>
      <c r="O26" s="201"/>
      <c r="P26" s="201"/>
    </row>
    <row r="27" spans="1:16" s="184" customFormat="1" ht="21.75" customHeight="1">
      <c r="A27" s="190" t="s">
        <v>48</v>
      </c>
      <c r="B27" s="90" t="s">
        <v>49</v>
      </c>
      <c r="C27" s="194">
        <v>3302795</v>
      </c>
      <c r="D27" s="118"/>
      <c r="E27" s="118">
        <v>4009061</v>
      </c>
      <c r="F27" s="118"/>
      <c r="G27" s="118">
        <v>4047313</v>
      </c>
      <c r="H27" s="118"/>
      <c r="J27" s="201"/>
      <c r="K27" s="201"/>
      <c r="L27" s="201"/>
      <c r="M27" s="201"/>
      <c r="N27" s="201"/>
      <c r="O27" s="201"/>
      <c r="P27" s="201"/>
    </row>
    <row r="28" spans="1:16" s="184" customFormat="1" ht="21.75" customHeight="1">
      <c r="A28" s="190" t="s">
        <v>50</v>
      </c>
      <c r="B28" s="90" t="s">
        <v>51</v>
      </c>
      <c r="C28" s="194">
        <v>804200</v>
      </c>
      <c r="D28" s="118"/>
      <c r="E28" s="118">
        <v>878400</v>
      </c>
      <c r="F28" s="118"/>
      <c r="G28" s="118">
        <v>868100</v>
      </c>
      <c r="H28" s="118"/>
      <c r="J28" s="201"/>
      <c r="K28" s="201"/>
      <c r="L28" s="201"/>
      <c r="M28" s="201"/>
      <c r="N28" s="201"/>
      <c r="O28" s="201"/>
      <c r="P28" s="201"/>
    </row>
    <row r="29" spans="1:16" s="184" customFormat="1" ht="21.75" customHeight="1">
      <c r="A29" s="190" t="s">
        <v>52</v>
      </c>
      <c r="B29" s="90">
        <v>25</v>
      </c>
      <c r="C29" s="195">
        <v>622200</v>
      </c>
      <c r="D29" s="118"/>
      <c r="E29" s="118">
        <v>676800</v>
      </c>
      <c r="F29" s="118"/>
      <c r="G29" s="118">
        <v>663000</v>
      </c>
      <c r="H29" s="118"/>
      <c r="J29" s="201"/>
      <c r="K29" s="201"/>
      <c r="L29" s="201"/>
      <c r="M29" s="201"/>
      <c r="N29" s="201"/>
      <c r="O29" s="201"/>
      <c r="P29" s="201"/>
    </row>
    <row r="30" spans="1:16" s="184" customFormat="1" ht="21.75" customHeight="1">
      <c r="A30" s="190" t="s">
        <v>53</v>
      </c>
      <c r="B30" s="90">
        <v>26</v>
      </c>
      <c r="C30" s="195">
        <v>182000</v>
      </c>
      <c r="D30" s="118"/>
      <c r="E30" s="118">
        <v>201600</v>
      </c>
      <c r="F30" s="118"/>
      <c r="G30" s="118">
        <v>205100</v>
      </c>
      <c r="H30" s="118"/>
      <c r="J30" s="201"/>
      <c r="K30" s="201"/>
      <c r="L30" s="201"/>
      <c r="M30" s="201"/>
      <c r="N30" s="201"/>
      <c r="O30" s="201"/>
      <c r="P30" s="201"/>
    </row>
    <row r="31" spans="1:16" s="184" customFormat="1" ht="21.75" customHeight="1">
      <c r="A31" s="190" t="s">
        <v>54</v>
      </c>
      <c r="B31" s="90">
        <v>27</v>
      </c>
      <c r="C31" s="196"/>
      <c r="D31" s="118"/>
      <c r="E31" s="118"/>
      <c r="F31" s="118"/>
      <c r="G31" s="118"/>
      <c r="H31" s="118"/>
      <c r="J31" s="201"/>
      <c r="K31" s="201"/>
      <c r="L31" s="201"/>
      <c r="M31" s="201"/>
      <c r="N31" s="201"/>
      <c r="O31" s="201"/>
      <c r="P31" s="201"/>
    </row>
    <row r="32" spans="1:16" s="184" customFormat="1" ht="21.75" customHeight="1">
      <c r="A32" s="190" t="s">
        <v>55</v>
      </c>
      <c r="B32" s="90" t="s">
        <v>56</v>
      </c>
      <c r="C32" s="197">
        <v>351682</v>
      </c>
      <c r="D32" s="118"/>
      <c r="E32" s="118">
        <v>610481</v>
      </c>
      <c r="F32" s="118"/>
      <c r="G32" s="118">
        <v>544999</v>
      </c>
      <c r="H32" s="118"/>
      <c r="J32" s="201"/>
      <c r="K32" s="201"/>
      <c r="L32" s="201"/>
      <c r="M32" s="201"/>
      <c r="N32" s="201"/>
      <c r="O32" s="201"/>
      <c r="P32" s="201"/>
    </row>
    <row r="33" spans="1:16" s="184" customFormat="1" ht="21.75" customHeight="1">
      <c r="A33" s="190" t="s">
        <v>57</v>
      </c>
      <c r="B33" s="90">
        <v>29</v>
      </c>
      <c r="C33" s="197">
        <v>351682</v>
      </c>
      <c r="D33" s="118"/>
      <c r="E33" s="118">
        <v>610481</v>
      </c>
      <c r="F33" s="118"/>
      <c r="G33" s="118">
        <v>544999</v>
      </c>
      <c r="H33" s="118"/>
      <c r="J33" s="201"/>
      <c r="K33" s="201"/>
      <c r="L33" s="201"/>
      <c r="M33" s="201"/>
      <c r="N33" s="201"/>
      <c r="O33" s="201"/>
      <c r="P33" s="201"/>
    </row>
    <row r="34" spans="1:16" s="184" customFormat="1" ht="21.75" customHeight="1">
      <c r="A34" s="190" t="s">
        <v>58</v>
      </c>
      <c r="B34" s="90">
        <v>30</v>
      </c>
      <c r="C34" s="197"/>
      <c r="D34" s="118"/>
      <c r="E34" s="118"/>
      <c r="F34" s="118"/>
      <c r="G34" s="118"/>
      <c r="H34" s="118"/>
      <c r="J34" s="201"/>
      <c r="K34" s="201"/>
      <c r="L34" s="201"/>
      <c r="M34" s="201"/>
      <c r="N34" s="201"/>
      <c r="O34" s="201"/>
      <c r="P34" s="201"/>
    </row>
    <row r="35" spans="1:16" s="184" customFormat="1" ht="21.75" customHeight="1">
      <c r="A35" s="190" t="s">
        <v>59</v>
      </c>
      <c r="B35" s="90">
        <v>31</v>
      </c>
      <c r="C35" s="197"/>
      <c r="D35" s="118"/>
      <c r="E35" s="118"/>
      <c r="F35" s="118"/>
      <c r="G35" s="118"/>
      <c r="H35" s="118"/>
      <c r="J35" s="201"/>
      <c r="K35" s="201"/>
      <c r="L35" s="201"/>
      <c r="M35" s="201"/>
      <c r="N35" s="201"/>
      <c r="O35" s="201"/>
      <c r="P35" s="201"/>
    </row>
    <row r="36" spans="1:16" s="184" customFormat="1" ht="21.75" customHeight="1">
      <c r="A36" s="190" t="s">
        <v>60</v>
      </c>
      <c r="B36" s="90">
        <v>32</v>
      </c>
      <c r="C36" s="197"/>
      <c r="D36" s="118"/>
      <c r="E36" s="118"/>
      <c r="F36" s="118"/>
      <c r="G36" s="118"/>
      <c r="H36" s="118"/>
      <c r="J36" s="201"/>
      <c r="K36" s="201"/>
      <c r="L36" s="201"/>
      <c r="M36" s="201"/>
      <c r="N36" s="201"/>
      <c r="O36" s="201"/>
      <c r="P36" s="201"/>
    </row>
    <row r="37" spans="1:16" s="184" customFormat="1" ht="21.75" customHeight="1">
      <c r="A37" s="190" t="s">
        <v>61</v>
      </c>
      <c r="B37" s="90">
        <v>33</v>
      </c>
      <c r="C37" s="196">
        <v>2146913</v>
      </c>
      <c r="D37" s="118"/>
      <c r="E37" s="118">
        <v>2520180</v>
      </c>
      <c r="F37" s="118"/>
      <c r="G37" s="118">
        <v>2634214</v>
      </c>
      <c r="H37" s="118"/>
      <c r="J37" s="201"/>
      <c r="K37" s="201"/>
      <c r="L37" s="201"/>
      <c r="M37" s="201"/>
      <c r="N37" s="201"/>
      <c r="O37" s="201"/>
      <c r="P37" s="201"/>
    </row>
    <row r="38" spans="2:3" s="184" customFormat="1" ht="21.75" customHeight="1">
      <c r="B38" s="198"/>
      <c r="C38" s="198"/>
    </row>
    <row r="39" spans="2:3" s="184" customFormat="1" ht="21.75" customHeight="1">
      <c r="B39" s="198"/>
      <c r="C39" s="198"/>
    </row>
  </sheetData>
  <sheetProtection/>
  <mergeCells count="7">
    <mergeCell ref="A1:H1"/>
    <mergeCell ref="A2:H2"/>
    <mergeCell ref="C3:D3"/>
    <mergeCell ref="E3:F3"/>
    <mergeCell ref="G3:H3"/>
    <mergeCell ref="A3:A4"/>
    <mergeCell ref="B3:B4"/>
  </mergeCells>
  <printOptions horizontalCentered="1"/>
  <pageMargins left="0.62" right="0.31" top="0.47" bottom="0.63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workbookViewId="0" topLeftCell="A1">
      <pane xSplit="1" topLeftCell="B1" activePane="topRight" state="frozen"/>
      <selection pane="topRight" activeCell="E11" sqref="E11"/>
    </sheetView>
  </sheetViews>
  <sheetFormatPr defaultColWidth="9.00390625" defaultRowHeight="14.25"/>
  <cols>
    <col min="1" max="1" width="18.25390625" style="146" customWidth="1"/>
    <col min="2" max="2" width="12.625" style="146" bestFit="1" customWidth="1"/>
    <col min="3" max="14" width="8.625" style="146" customWidth="1"/>
    <col min="15" max="15" width="2.625" style="146" customWidth="1"/>
    <col min="16" max="16" width="17.875" style="146" customWidth="1"/>
    <col min="17" max="17" width="9.00390625" style="146" customWidth="1"/>
    <col min="18" max="29" width="8.625" style="146" customWidth="1"/>
    <col min="30" max="30" width="2.625" style="146" customWidth="1"/>
    <col min="31" max="31" width="18.125" style="146" customWidth="1"/>
    <col min="32" max="32" width="9.00390625" style="146" customWidth="1"/>
    <col min="33" max="44" width="8.625" style="146" customWidth="1"/>
    <col min="45" max="16384" width="9.00390625" style="146" customWidth="1"/>
  </cols>
  <sheetData>
    <row r="1" spans="1:44" s="140" customFormat="1" ht="27" customHeight="1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P1" s="147" t="s">
        <v>63</v>
      </c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</row>
    <row r="2" spans="1:44" s="141" customFormat="1" ht="28.5" customHeight="1">
      <c r="A2" s="148" t="s">
        <v>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P2" s="148" t="s">
        <v>15</v>
      </c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</row>
    <row r="3" spans="1:44" s="140" customFormat="1" ht="24" customHeight="1">
      <c r="A3" s="149" t="s">
        <v>64</v>
      </c>
      <c r="B3" s="150" t="s">
        <v>17</v>
      </c>
      <c r="C3" s="151" t="s">
        <v>18</v>
      </c>
      <c r="D3" s="152"/>
      <c r="E3" s="170"/>
      <c r="F3" s="171" t="s">
        <v>19</v>
      </c>
      <c r="G3" s="152"/>
      <c r="H3" s="172"/>
      <c r="I3" s="171" t="s">
        <v>20</v>
      </c>
      <c r="J3" s="152"/>
      <c r="K3" s="179"/>
      <c r="L3" s="180" t="s">
        <v>65</v>
      </c>
      <c r="M3" s="180"/>
      <c r="N3" s="172"/>
      <c r="P3" s="149" t="s">
        <v>64</v>
      </c>
      <c r="Q3" s="150" t="s">
        <v>17</v>
      </c>
      <c r="R3" s="151" t="s">
        <v>18</v>
      </c>
      <c r="S3" s="152"/>
      <c r="T3" s="170"/>
      <c r="U3" s="171" t="s">
        <v>19</v>
      </c>
      <c r="V3" s="152"/>
      <c r="W3" s="172"/>
      <c r="X3" s="171" t="s">
        <v>20</v>
      </c>
      <c r="Y3" s="152"/>
      <c r="Z3" s="179"/>
      <c r="AA3" s="180" t="s">
        <v>65</v>
      </c>
      <c r="AB3" s="180"/>
      <c r="AC3" s="172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</row>
    <row r="4" spans="1:44" s="142" customFormat="1" ht="27" customHeight="1">
      <c r="A4" s="153"/>
      <c r="B4" s="154"/>
      <c r="C4" s="155" t="s">
        <v>21</v>
      </c>
      <c r="D4" s="156" t="s">
        <v>66</v>
      </c>
      <c r="E4" s="173" t="s">
        <v>22</v>
      </c>
      <c r="F4" s="174" t="s">
        <v>21</v>
      </c>
      <c r="G4" s="156" t="s">
        <v>66</v>
      </c>
      <c r="H4" s="175" t="s">
        <v>22</v>
      </c>
      <c r="I4" s="174" t="s">
        <v>21</v>
      </c>
      <c r="J4" s="156" t="s">
        <v>66</v>
      </c>
      <c r="K4" s="181" t="s">
        <v>22</v>
      </c>
      <c r="L4" s="156" t="s">
        <v>21</v>
      </c>
      <c r="M4" s="156" t="s">
        <v>66</v>
      </c>
      <c r="N4" s="175" t="s">
        <v>22</v>
      </c>
      <c r="P4" s="153"/>
      <c r="Q4" s="154"/>
      <c r="R4" s="155" t="s">
        <v>21</v>
      </c>
      <c r="S4" s="156" t="s">
        <v>66</v>
      </c>
      <c r="T4" s="173" t="s">
        <v>22</v>
      </c>
      <c r="U4" s="174" t="s">
        <v>21</v>
      </c>
      <c r="V4" s="156" t="s">
        <v>66</v>
      </c>
      <c r="W4" s="175" t="s">
        <v>22</v>
      </c>
      <c r="X4" s="174" t="s">
        <v>21</v>
      </c>
      <c r="Y4" s="156" t="s">
        <v>66</v>
      </c>
      <c r="Z4" s="181" t="s">
        <v>22</v>
      </c>
      <c r="AA4" s="156" t="s">
        <v>21</v>
      </c>
      <c r="AB4" s="156" t="s">
        <v>66</v>
      </c>
      <c r="AC4" s="175" t="s">
        <v>22</v>
      </c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</row>
    <row r="5" spans="1:44" s="143" customFormat="1" ht="25.5" customHeight="1">
      <c r="A5" s="157" t="s">
        <v>67</v>
      </c>
      <c r="B5" s="158" t="s">
        <v>68</v>
      </c>
      <c r="C5" s="136">
        <v>1704409</v>
      </c>
      <c r="D5" s="136"/>
      <c r="E5" s="136"/>
      <c r="F5" s="136">
        <v>1895409.52</v>
      </c>
      <c r="G5" s="136"/>
      <c r="H5" s="136"/>
      <c r="I5" s="136">
        <v>2099529</v>
      </c>
      <c r="J5" s="136"/>
      <c r="K5" s="136"/>
      <c r="L5" s="136">
        <f>SUM(C5:K5)</f>
        <v>5699347.52</v>
      </c>
      <c r="M5" s="136"/>
      <c r="N5" s="136"/>
      <c r="P5" s="157" t="s">
        <v>67</v>
      </c>
      <c r="Q5" s="158" t="s">
        <v>68</v>
      </c>
      <c r="R5" s="136">
        <f>SUM(R6)</f>
        <v>897742</v>
      </c>
      <c r="S5" s="136"/>
      <c r="T5" s="136"/>
      <c r="U5" s="136">
        <f>SUM(U6)</f>
        <v>946283.48</v>
      </c>
      <c r="V5" s="136"/>
      <c r="W5" s="136"/>
      <c r="X5" s="136">
        <f>SUM(X6)</f>
        <v>1071965</v>
      </c>
      <c r="Y5" s="136"/>
      <c r="Z5" s="136"/>
      <c r="AA5" s="136">
        <f>SUM(AA6)</f>
        <v>2915990.48</v>
      </c>
      <c r="AB5" s="136"/>
      <c r="AC5" s="136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</row>
    <row r="6" spans="1:44" s="144" customFormat="1" ht="25.5" customHeight="1">
      <c r="A6" s="159" t="s">
        <v>69</v>
      </c>
      <c r="B6" s="160" t="s">
        <v>70</v>
      </c>
      <c r="C6" s="136">
        <v>1704409</v>
      </c>
      <c r="D6" s="136"/>
      <c r="E6" s="136"/>
      <c r="F6" s="136">
        <v>1895409.52</v>
      </c>
      <c r="G6" s="136"/>
      <c r="H6" s="136"/>
      <c r="I6" s="136">
        <v>2099529</v>
      </c>
      <c r="J6" s="136"/>
      <c r="K6" s="136"/>
      <c r="L6" s="136">
        <f>SUM(C6:K6)</f>
        <v>5699347.52</v>
      </c>
      <c r="M6" s="136"/>
      <c r="N6" s="136"/>
      <c r="P6" s="159" t="s">
        <v>69</v>
      </c>
      <c r="Q6" s="160" t="s">
        <v>70</v>
      </c>
      <c r="R6" s="136">
        <v>897742</v>
      </c>
      <c r="S6" s="136"/>
      <c r="T6" s="136"/>
      <c r="U6" s="136">
        <v>946283.48</v>
      </c>
      <c r="V6" s="136"/>
      <c r="W6" s="136"/>
      <c r="X6" s="136">
        <v>1071965</v>
      </c>
      <c r="Y6" s="136"/>
      <c r="Z6" s="136"/>
      <c r="AA6" s="136">
        <f>SUM(R6:Z6)</f>
        <v>2915990.48</v>
      </c>
      <c r="AB6" s="136"/>
      <c r="AC6" s="136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</row>
    <row r="7" spans="1:44" s="144" customFormat="1" ht="25.5" customHeight="1">
      <c r="A7" s="159" t="s">
        <v>71</v>
      </c>
      <c r="B7" s="160">
        <v>3</v>
      </c>
      <c r="C7" s="136">
        <v>1667383</v>
      </c>
      <c r="D7" s="136"/>
      <c r="E7" s="136"/>
      <c r="F7" s="136">
        <v>1854629.52</v>
      </c>
      <c r="G7" s="136"/>
      <c r="H7" s="136"/>
      <c r="I7" s="136">
        <v>2057042</v>
      </c>
      <c r="J7" s="136"/>
      <c r="K7" s="136"/>
      <c r="L7" s="136">
        <f>SUM(C7:K7)</f>
        <v>5579054.52</v>
      </c>
      <c r="M7" s="136"/>
      <c r="N7" s="136"/>
      <c r="P7" s="159" t="s">
        <v>71</v>
      </c>
      <c r="Q7" s="160">
        <v>3</v>
      </c>
      <c r="R7" s="136">
        <v>878240</v>
      </c>
      <c r="S7" s="136"/>
      <c r="T7" s="136"/>
      <c r="U7" s="136">
        <v>925924.48</v>
      </c>
      <c r="V7" s="136"/>
      <c r="W7" s="136"/>
      <c r="X7" s="136">
        <v>1050272</v>
      </c>
      <c r="Y7" s="136"/>
      <c r="Z7" s="136"/>
      <c r="AA7" s="136">
        <f>SUM(R7:Z7)</f>
        <v>2854436.48</v>
      </c>
      <c r="AB7" s="136"/>
      <c r="AC7" s="136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</row>
    <row r="8" spans="1:44" s="144" customFormat="1" ht="25.5" customHeight="1">
      <c r="A8" s="159" t="s">
        <v>72</v>
      </c>
      <c r="B8" s="160">
        <v>4</v>
      </c>
      <c r="C8" s="136">
        <v>37026</v>
      </c>
      <c r="D8" s="136"/>
      <c r="E8" s="136"/>
      <c r="F8" s="136">
        <v>40780</v>
      </c>
      <c r="G8" s="136"/>
      <c r="H8" s="136"/>
      <c r="I8" s="136">
        <v>42487</v>
      </c>
      <c r="J8" s="136"/>
      <c r="K8" s="136"/>
      <c r="L8" s="136">
        <f>SUM(C8:K8)</f>
        <v>120293</v>
      </c>
      <c r="M8" s="136"/>
      <c r="N8" s="136"/>
      <c r="P8" s="159" t="s">
        <v>72</v>
      </c>
      <c r="Q8" s="160">
        <v>4</v>
      </c>
      <c r="R8" s="136">
        <v>19502</v>
      </c>
      <c r="S8" s="136"/>
      <c r="T8" s="136"/>
      <c r="U8" s="136">
        <v>20359</v>
      </c>
      <c r="V8" s="136"/>
      <c r="W8" s="136"/>
      <c r="X8" s="136">
        <v>21693</v>
      </c>
      <c r="Y8" s="136"/>
      <c r="Z8" s="136"/>
      <c r="AA8" s="136">
        <f>SUM(R8:Z8)</f>
        <v>61554</v>
      </c>
      <c r="AB8" s="136"/>
      <c r="AC8" s="136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</row>
    <row r="9" spans="1:44" s="144" customFormat="1" ht="25.5" customHeight="1">
      <c r="A9" s="159" t="s">
        <v>73</v>
      </c>
      <c r="B9" s="160">
        <v>5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P9" s="159" t="s">
        <v>73</v>
      </c>
      <c r="Q9" s="160">
        <v>5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</row>
    <row r="10" spans="1:44" s="144" customFormat="1" ht="25.5" customHeight="1">
      <c r="A10" s="159" t="s">
        <v>74</v>
      </c>
      <c r="B10" s="160" t="s">
        <v>75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P10" s="159" t="s">
        <v>74</v>
      </c>
      <c r="Q10" s="160" t="s">
        <v>75</v>
      </c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</row>
    <row r="11" spans="1:44" s="144" customFormat="1" ht="25.5" customHeight="1">
      <c r="A11" s="159" t="s">
        <v>71</v>
      </c>
      <c r="B11" s="160">
        <v>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P11" s="159" t="s">
        <v>71</v>
      </c>
      <c r="Q11" s="160">
        <v>7</v>
      </c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</row>
    <row r="12" spans="1:44" s="144" customFormat="1" ht="21" customHeight="1">
      <c r="A12" s="159" t="s">
        <v>72</v>
      </c>
      <c r="B12" s="160">
        <v>8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P12" s="159" t="s">
        <v>72</v>
      </c>
      <c r="Q12" s="160">
        <v>8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</row>
    <row r="13" spans="1:44" s="144" customFormat="1" ht="21" customHeight="1">
      <c r="A13" s="159" t="s">
        <v>73</v>
      </c>
      <c r="B13" s="160">
        <v>9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P13" s="159" t="s">
        <v>73</v>
      </c>
      <c r="Q13" s="160">
        <v>9</v>
      </c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</row>
    <row r="14" spans="1:44" s="145" customFormat="1" ht="25.5" customHeight="1">
      <c r="A14" s="157" t="s">
        <v>76</v>
      </c>
      <c r="B14" s="161" t="s">
        <v>77</v>
      </c>
      <c r="C14" s="136">
        <v>487200.9</v>
      </c>
      <c r="D14" s="136"/>
      <c r="E14" s="136"/>
      <c r="F14" s="136">
        <v>647748.38</v>
      </c>
      <c r="G14" s="136"/>
      <c r="H14" s="136"/>
      <c r="I14" s="136">
        <v>433342</v>
      </c>
      <c r="J14" s="136"/>
      <c r="K14" s="136"/>
      <c r="L14" s="136">
        <f>SUM(C14:K14)</f>
        <v>1568291.28</v>
      </c>
      <c r="M14" s="136"/>
      <c r="N14" s="136"/>
      <c r="P14" s="157" t="s">
        <v>76</v>
      </c>
      <c r="Q14" s="161" t="s">
        <v>77</v>
      </c>
      <c r="R14" s="136">
        <v>256617.27</v>
      </c>
      <c r="S14" s="136"/>
      <c r="T14" s="136"/>
      <c r="U14" s="136">
        <v>323388.61</v>
      </c>
      <c r="V14" s="136"/>
      <c r="W14" s="136"/>
      <c r="X14" s="136">
        <v>221253.14</v>
      </c>
      <c r="Y14" s="136"/>
      <c r="Z14" s="136"/>
      <c r="AA14" s="136">
        <f>SUM(R14:Z14)</f>
        <v>801259.02</v>
      </c>
      <c r="AB14" s="136"/>
      <c r="AC14" s="136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</row>
    <row r="15" spans="1:44" s="144" customFormat="1" ht="25.5" customHeight="1">
      <c r="A15" s="162" t="s">
        <v>78</v>
      </c>
      <c r="B15" s="160">
        <v>11</v>
      </c>
      <c r="C15" s="136">
        <v>55848.57</v>
      </c>
      <c r="D15" s="136"/>
      <c r="E15" s="136"/>
      <c r="F15" s="136">
        <v>64874.42</v>
      </c>
      <c r="G15" s="136"/>
      <c r="H15" s="136"/>
      <c r="I15" s="136">
        <v>74249.92</v>
      </c>
      <c r="J15" s="136"/>
      <c r="K15" s="136"/>
      <c r="L15" s="136">
        <f aca="true" t="shared" si="0" ref="L15:L24">SUM(C15:K15)</f>
        <v>194972.90999999997</v>
      </c>
      <c r="M15" s="136"/>
      <c r="N15" s="136"/>
      <c r="P15" s="162" t="s">
        <v>78</v>
      </c>
      <c r="Q15" s="160">
        <v>11</v>
      </c>
      <c r="R15" s="136">
        <v>29416.43</v>
      </c>
      <c r="S15" s="136"/>
      <c r="T15" s="136"/>
      <c r="U15" s="136">
        <v>32388.58</v>
      </c>
      <c r="V15" s="136"/>
      <c r="W15" s="136"/>
      <c r="X15" s="136">
        <v>37910.08</v>
      </c>
      <c r="Y15" s="136"/>
      <c r="Z15" s="136"/>
      <c r="AA15" s="136">
        <f aca="true" t="shared" si="1" ref="AA15:AA24">SUM(R15:Z15)</f>
        <v>99715.09</v>
      </c>
      <c r="AB15" s="136"/>
      <c r="AC15" s="136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</row>
    <row r="16" spans="1:44" s="144" customFormat="1" ht="25.5" customHeight="1">
      <c r="A16" s="162" t="s">
        <v>79</v>
      </c>
      <c r="B16" s="160">
        <v>12</v>
      </c>
      <c r="C16" s="136">
        <v>12428.75</v>
      </c>
      <c r="D16" s="136"/>
      <c r="E16" s="136"/>
      <c r="F16" s="136">
        <v>17835.58</v>
      </c>
      <c r="G16" s="136"/>
      <c r="H16" s="136"/>
      <c r="I16" s="136">
        <v>19617.82</v>
      </c>
      <c r="J16" s="136"/>
      <c r="K16" s="136"/>
      <c r="L16" s="136">
        <f t="shared" si="0"/>
        <v>49882.15</v>
      </c>
      <c r="M16" s="136"/>
      <c r="N16" s="136"/>
      <c r="P16" s="162" t="s">
        <v>79</v>
      </c>
      <c r="Q16" s="160">
        <v>12</v>
      </c>
      <c r="R16" s="136">
        <v>6546.44</v>
      </c>
      <c r="S16" s="136"/>
      <c r="T16" s="136"/>
      <c r="U16" s="136">
        <v>8904.42</v>
      </c>
      <c r="V16" s="136"/>
      <c r="W16" s="136"/>
      <c r="X16" s="136">
        <v>10016.34</v>
      </c>
      <c r="Y16" s="136"/>
      <c r="Z16" s="136"/>
      <c r="AA16" s="136">
        <f t="shared" si="1"/>
        <v>25467.2</v>
      </c>
      <c r="AB16" s="136"/>
      <c r="AC16" s="136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</row>
    <row r="17" spans="1:44" s="144" customFormat="1" ht="25.5" customHeight="1">
      <c r="A17" s="162" t="s">
        <v>80</v>
      </c>
      <c r="B17" s="160">
        <v>13</v>
      </c>
      <c r="C17" s="136">
        <v>42747.26</v>
      </c>
      <c r="D17" s="136"/>
      <c r="E17" s="136"/>
      <c r="F17" s="136">
        <v>48261.45</v>
      </c>
      <c r="G17" s="136"/>
      <c r="H17" s="136"/>
      <c r="I17" s="136">
        <v>34531.91</v>
      </c>
      <c r="J17" s="136"/>
      <c r="K17" s="136"/>
      <c r="L17" s="136">
        <f t="shared" si="0"/>
        <v>125540.62</v>
      </c>
      <c r="M17" s="136"/>
      <c r="N17" s="136"/>
      <c r="P17" s="162" t="s">
        <v>80</v>
      </c>
      <c r="Q17" s="160">
        <v>13</v>
      </c>
      <c r="R17" s="136">
        <v>22515.73</v>
      </c>
      <c r="S17" s="136"/>
      <c r="T17" s="136"/>
      <c r="U17" s="136">
        <v>24094.55</v>
      </c>
      <c r="V17" s="136"/>
      <c r="W17" s="136"/>
      <c r="X17" s="136">
        <v>17631.09</v>
      </c>
      <c r="Y17" s="136"/>
      <c r="Z17" s="136"/>
      <c r="AA17" s="136">
        <f t="shared" si="1"/>
        <v>64241.369999999995</v>
      </c>
      <c r="AB17" s="136"/>
      <c r="AC17" s="136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</row>
    <row r="18" spans="1:44" s="144" customFormat="1" ht="25.5" customHeight="1">
      <c r="A18" s="162" t="s">
        <v>81</v>
      </c>
      <c r="B18" s="160">
        <v>14</v>
      </c>
      <c r="C18" s="136">
        <v>9848.58</v>
      </c>
      <c r="D18" s="136"/>
      <c r="E18" s="136"/>
      <c r="F18" s="136">
        <v>14440.55</v>
      </c>
      <c r="G18" s="136"/>
      <c r="H18" s="136"/>
      <c r="I18" s="136">
        <v>10386.12</v>
      </c>
      <c r="J18" s="136"/>
      <c r="K18" s="136"/>
      <c r="L18" s="136">
        <f t="shared" si="0"/>
        <v>34675.25</v>
      </c>
      <c r="M18" s="136"/>
      <c r="N18" s="136"/>
      <c r="P18" s="162" t="s">
        <v>81</v>
      </c>
      <c r="Q18" s="160">
        <v>14</v>
      </c>
      <c r="R18" s="136">
        <v>5187.42</v>
      </c>
      <c r="S18" s="136"/>
      <c r="T18" s="136"/>
      <c r="U18" s="136">
        <v>7209.45</v>
      </c>
      <c r="V18" s="136"/>
      <c r="W18" s="136"/>
      <c r="X18" s="136">
        <v>5302.88</v>
      </c>
      <c r="Y18" s="136"/>
      <c r="Z18" s="136"/>
      <c r="AA18" s="136">
        <f t="shared" si="1"/>
        <v>17699.75</v>
      </c>
      <c r="AB18" s="136"/>
      <c r="AC18" s="136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</row>
    <row r="19" spans="1:44" s="144" customFormat="1" ht="25.5" customHeight="1">
      <c r="A19" s="162" t="s">
        <v>82</v>
      </c>
      <c r="B19" s="160">
        <v>15</v>
      </c>
      <c r="C19" s="136">
        <v>78731.65</v>
      </c>
      <c r="D19" s="136"/>
      <c r="E19" s="136"/>
      <c r="F19" s="136">
        <v>84476.88</v>
      </c>
      <c r="G19" s="136"/>
      <c r="H19" s="136"/>
      <c r="I19" s="136">
        <v>52474.09</v>
      </c>
      <c r="J19" s="136"/>
      <c r="K19" s="136"/>
      <c r="L19" s="136">
        <f t="shared" si="0"/>
        <v>215682.62</v>
      </c>
      <c r="M19" s="136"/>
      <c r="N19" s="136"/>
      <c r="P19" s="162" t="s">
        <v>82</v>
      </c>
      <c r="Q19" s="160">
        <v>15</v>
      </c>
      <c r="R19" s="136">
        <v>41469.35</v>
      </c>
      <c r="S19" s="136"/>
      <c r="T19" s="136"/>
      <c r="U19" s="136">
        <v>42175.11</v>
      </c>
      <c r="V19" s="136"/>
      <c r="W19" s="136"/>
      <c r="X19" s="136">
        <v>26791.9</v>
      </c>
      <c r="Y19" s="136"/>
      <c r="Z19" s="136"/>
      <c r="AA19" s="136">
        <f t="shared" si="1"/>
        <v>110436.35999999999</v>
      </c>
      <c r="AB19" s="136"/>
      <c r="AC19" s="136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</row>
    <row r="20" spans="1:44" s="144" customFormat="1" ht="25.5" customHeight="1">
      <c r="A20" s="162" t="s">
        <v>83</v>
      </c>
      <c r="B20" s="160">
        <v>16</v>
      </c>
      <c r="C20" s="136">
        <v>24607.7</v>
      </c>
      <c r="D20" s="136"/>
      <c r="E20" s="136"/>
      <c r="F20" s="136">
        <v>24292.81</v>
      </c>
      <c r="G20" s="136"/>
      <c r="H20" s="136"/>
      <c r="I20" s="136">
        <v>28842.01</v>
      </c>
      <c r="J20" s="136"/>
      <c r="K20" s="136"/>
      <c r="L20" s="136">
        <f t="shared" si="0"/>
        <v>77742.52</v>
      </c>
      <c r="M20" s="136"/>
      <c r="N20" s="136"/>
      <c r="P20" s="162" t="s">
        <v>83</v>
      </c>
      <c r="Q20" s="160">
        <v>16</v>
      </c>
      <c r="R20" s="136">
        <v>12961.3</v>
      </c>
      <c r="S20" s="136"/>
      <c r="T20" s="136"/>
      <c r="U20" s="136">
        <v>12128.19</v>
      </c>
      <c r="V20" s="136"/>
      <c r="W20" s="136"/>
      <c r="X20" s="136">
        <v>14725.98</v>
      </c>
      <c r="Y20" s="136"/>
      <c r="Z20" s="136"/>
      <c r="AA20" s="136">
        <f t="shared" si="1"/>
        <v>39815.47</v>
      </c>
      <c r="AB20" s="136"/>
      <c r="AC20" s="136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</row>
    <row r="21" spans="1:44" s="144" customFormat="1" ht="25.5" customHeight="1">
      <c r="A21" s="162" t="s">
        <v>84</v>
      </c>
      <c r="B21" s="160">
        <v>17</v>
      </c>
      <c r="C21" s="136">
        <v>29688.53</v>
      </c>
      <c r="D21" s="136"/>
      <c r="E21" s="136"/>
      <c r="F21" s="136">
        <v>35809.23</v>
      </c>
      <c r="G21" s="136"/>
      <c r="H21" s="136"/>
      <c r="I21" s="136">
        <v>37329.52</v>
      </c>
      <c r="J21" s="136"/>
      <c r="K21" s="136"/>
      <c r="L21" s="136">
        <f t="shared" si="0"/>
        <v>102827.28</v>
      </c>
      <c r="M21" s="136"/>
      <c r="N21" s="136"/>
      <c r="P21" s="162" t="s">
        <v>84</v>
      </c>
      <c r="Q21" s="160">
        <v>17</v>
      </c>
      <c r="R21" s="136">
        <v>15637.47</v>
      </c>
      <c r="S21" s="136"/>
      <c r="T21" s="136"/>
      <c r="U21" s="136">
        <v>17877.77</v>
      </c>
      <c r="V21" s="136"/>
      <c r="W21" s="136"/>
      <c r="X21" s="136">
        <v>19059.48</v>
      </c>
      <c r="Y21" s="136"/>
      <c r="Z21" s="136"/>
      <c r="AA21" s="136">
        <f t="shared" si="1"/>
        <v>52574.72</v>
      </c>
      <c r="AB21" s="136"/>
      <c r="AC21" s="136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</row>
    <row r="22" spans="1:44" s="144" customFormat="1" ht="25.5" customHeight="1">
      <c r="A22" s="162" t="s">
        <v>85</v>
      </c>
      <c r="B22" s="160">
        <v>18</v>
      </c>
      <c r="C22" s="136">
        <v>11503.76</v>
      </c>
      <c r="D22" s="136"/>
      <c r="E22" s="136"/>
      <c r="F22" s="136">
        <v>9619.47</v>
      </c>
      <c r="G22" s="136"/>
      <c r="H22" s="136"/>
      <c r="I22" s="136">
        <v>10119.33</v>
      </c>
      <c r="J22" s="136"/>
      <c r="K22" s="136"/>
      <c r="L22" s="136">
        <f t="shared" si="0"/>
        <v>31242.559999999998</v>
      </c>
      <c r="M22" s="136"/>
      <c r="N22" s="136"/>
      <c r="P22" s="162" t="s">
        <v>85</v>
      </c>
      <c r="Q22" s="160">
        <v>18</v>
      </c>
      <c r="R22" s="136">
        <v>6059.23</v>
      </c>
      <c r="S22" s="136"/>
      <c r="T22" s="136"/>
      <c r="U22" s="136">
        <v>4802.53</v>
      </c>
      <c r="V22" s="136"/>
      <c r="W22" s="136"/>
      <c r="X22" s="136">
        <v>5166.67</v>
      </c>
      <c r="Y22" s="136"/>
      <c r="Z22" s="136"/>
      <c r="AA22" s="136">
        <f t="shared" si="1"/>
        <v>16028.429999999998</v>
      </c>
      <c r="AB22" s="136"/>
      <c r="AC22" s="136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</row>
    <row r="23" spans="1:44" s="144" customFormat="1" ht="25.5" customHeight="1">
      <c r="A23" s="162" t="s">
        <v>86</v>
      </c>
      <c r="B23" s="160">
        <v>19</v>
      </c>
      <c r="C23" s="136">
        <v>148197.68</v>
      </c>
      <c r="D23" s="136"/>
      <c r="E23" s="136"/>
      <c r="F23" s="136">
        <v>237770.83</v>
      </c>
      <c r="G23" s="136"/>
      <c r="H23" s="136"/>
      <c r="I23" s="136">
        <v>118915.06</v>
      </c>
      <c r="J23" s="136"/>
      <c r="K23" s="136"/>
      <c r="L23" s="136">
        <f t="shared" si="0"/>
        <v>504883.57</v>
      </c>
      <c r="M23" s="136"/>
      <c r="N23" s="136"/>
      <c r="P23" s="162" t="s">
        <v>86</v>
      </c>
      <c r="Q23" s="160">
        <v>19</v>
      </c>
      <c r="R23" s="136">
        <v>78058.32</v>
      </c>
      <c r="S23" s="136"/>
      <c r="T23" s="136"/>
      <c r="U23" s="136">
        <v>118707.17</v>
      </c>
      <c r="V23" s="136"/>
      <c r="W23" s="136"/>
      <c r="X23" s="136">
        <v>60714.94</v>
      </c>
      <c r="Y23" s="136"/>
      <c r="Z23" s="136"/>
      <c r="AA23" s="136">
        <f t="shared" si="1"/>
        <v>257480.43</v>
      </c>
      <c r="AB23" s="136"/>
      <c r="AC23" s="136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</row>
    <row r="24" spans="1:44" s="144" customFormat="1" ht="25.5" customHeight="1">
      <c r="A24" s="162" t="s">
        <v>87</v>
      </c>
      <c r="B24" s="160">
        <v>20</v>
      </c>
      <c r="C24" s="136">
        <v>73598.42</v>
      </c>
      <c r="D24" s="136"/>
      <c r="E24" s="136"/>
      <c r="F24" s="136">
        <v>110367.16</v>
      </c>
      <c r="G24" s="136"/>
      <c r="H24" s="136"/>
      <c r="I24" s="136">
        <v>46876.22</v>
      </c>
      <c r="J24" s="136"/>
      <c r="K24" s="136"/>
      <c r="L24" s="136">
        <f t="shared" si="0"/>
        <v>230841.80000000002</v>
      </c>
      <c r="M24" s="136"/>
      <c r="N24" s="136"/>
      <c r="P24" s="162" t="s">
        <v>87</v>
      </c>
      <c r="Q24" s="160">
        <v>20</v>
      </c>
      <c r="R24" s="136">
        <v>38765.58</v>
      </c>
      <c r="S24" s="136"/>
      <c r="T24" s="136"/>
      <c r="U24" s="136">
        <v>55100.84</v>
      </c>
      <c r="V24" s="136"/>
      <c r="W24" s="136"/>
      <c r="X24" s="136">
        <v>23933.78</v>
      </c>
      <c r="Y24" s="136"/>
      <c r="Z24" s="136"/>
      <c r="AA24" s="136">
        <f t="shared" si="1"/>
        <v>117800.2</v>
      </c>
      <c r="AB24" s="136"/>
      <c r="AC24" s="136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</row>
    <row r="25" spans="1:44" s="145" customFormat="1" ht="34.5" customHeight="1">
      <c r="A25" s="163" t="s">
        <v>88</v>
      </c>
      <c r="B25" s="161" t="s">
        <v>89</v>
      </c>
      <c r="C25" s="136">
        <v>180333.76</v>
      </c>
      <c r="D25" s="136"/>
      <c r="E25" s="136"/>
      <c r="F25" s="136">
        <v>180333.76</v>
      </c>
      <c r="G25" s="136"/>
      <c r="H25" s="136"/>
      <c r="I25" s="136">
        <v>180333.76</v>
      </c>
      <c r="J25" s="136"/>
      <c r="K25" s="136"/>
      <c r="L25" s="136">
        <v>541001.28</v>
      </c>
      <c r="M25" s="136"/>
      <c r="N25" s="136"/>
      <c r="P25" s="163" t="s">
        <v>88</v>
      </c>
      <c r="Q25" s="161" t="s">
        <v>89</v>
      </c>
      <c r="R25" s="136">
        <v>95494.65</v>
      </c>
      <c r="S25" s="136"/>
      <c r="T25" s="136"/>
      <c r="U25" s="136">
        <v>95494.65</v>
      </c>
      <c r="V25" s="136"/>
      <c r="W25" s="136"/>
      <c r="X25" s="136">
        <v>95494.65</v>
      </c>
      <c r="Y25" s="136"/>
      <c r="Z25" s="136"/>
      <c r="AA25" s="136">
        <v>286483.95</v>
      </c>
      <c r="AB25" s="136"/>
      <c r="AC25" s="136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</row>
    <row r="26" spans="1:44" s="144" customFormat="1" ht="25.5" customHeight="1">
      <c r="A26" s="159" t="s">
        <v>90</v>
      </c>
      <c r="B26" s="160">
        <v>22</v>
      </c>
      <c r="C26" s="136">
        <v>98705.83</v>
      </c>
      <c r="D26" s="136"/>
      <c r="E26" s="136"/>
      <c r="F26" s="136">
        <v>98705.83</v>
      </c>
      <c r="G26" s="136"/>
      <c r="H26" s="136"/>
      <c r="I26" s="136">
        <v>98705.83</v>
      </c>
      <c r="J26" s="136"/>
      <c r="K26" s="136"/>
      <c r="L26" s="136">
        <v>296117.49</v>
      </c>
      <c r="M26" s="136"/>
      <c r="N26" s="136"/>
      <c r="P26" s="159" t="s">
        <v>90</v>
      </c>
      <c r="Q26" s="160">
        <v>22</v>
      </c>
      <c r="R26" s="136">
        <v>53149.29</v>
      </c>
      <c r="S26" s="136"/>
      <c r="T26" s="136"/>
      <c r="U26" s="136">
        <v>53149.29</v>
      </c>
      <c r="V26" s="136"/>
      <c r="W26" s="136"/>
      <c r="X26" s="136">
        <v>53149.29</v>
      </c>
      <c r="Y26" s="136"/>
      <c r="Z26" s="136"/>
      <c r="AA26" s="136">
        <v>159447.87</v>
      </c>
      <c r="AB26" s="136"/>
      <c r="AC26" s="136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</row>
    <row r="27" spans="1:44" s="144" customFormat="1" ht="21.75" customHeight="1">
      <c r="A27" s="159" t="s">
        <v>40</v>
      </c>
      <c r="B27" s="160">
        <v>23</v>
      </c>
      <c r="C27" s="136">
        <v>14820</v>
      </c>
      <c r="D27" s="136"/>
      <c r="E27" s="136"/>
      <c r="F27" s="136">
        <v>14820</v>
      </c>
      <c r="G27" s="136"/>
      <c r="H27" s="136"/>
      <c r="I27" s="136">
        <v>14820</v>
      </c>
      <c r="J27" s="136"/>
      <c r="K27" s="136"/>
      <c r="L27" s="136">
        <v>44460</v>
      </c>
      <c r="M27" s="136"/>
      <c r="N27" s="136"/>
      <c r="P27" s="159" t="s">
        <v>40</v>
      </c>
      <c r="Q27" s="160">
        <v>23</v>
      </c>
      <c r="R27" s="136">
        <v>7980</v>
      </c>
      <c r="S27" s="136"/>
      <c r="T27" s="136"/>
      <c r="U27" s="136">
        <v>7980</v>
      </c>
      <c r="V27" s="136"/>
      <c r="W27" s="136"/>
      <c r="X27" s="136">
        <v>7980</v>
      </c>
      <c r="Y27" s="136"/>
      <c r="Z27" s="136"/>
      <c r="AA27" s="136">
        <v>23940</v>
      </c>
      <c r="AB27" s="136"/>
      <c r="AC27" s="136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</row>
    <row r="28" spans="1:44" s="144" customFormat="1" ht="21.75" customHeight="1">
      <c r="A28" s="159" t="s">
        <v>41</v>
      </c>
      <c r="B28" s="160">
        <v>24</v>
      </c>
      <c r="C28" s="136">
        <v>51376</v>
      </c>
      <c r="D28" s="136"/>
      <c r="E28" s="136"/>
      <c r="F28" s="136">
        <v>51376</v>
      </c>
      <c r="G28" s="136"/>
      <c r="H28" s="136"/>
      <c r="I28" s="136">
        <v>51376</v>
      </c>
      <c r="J28" s="136"/>
      <c r="K28" s="136"/>
      <c r="L28" s="136">
        <v>154128</v>
      </c>
      <c r="M28" s="136"/>
      <c r="N28" s="136"/>
      <c r="P28" s="159" t="s">
        <v>41</v>
      </c>
      <c r="Q28" s="160">
        <v>24</v>
      </c>
      <c r="R28" s="136">
        <v>27664</v>
      </c>
      <c r="S28" s="136"/>
      <c r="T28" s="136"/>
      <c r="U28" s="136">
        <v>27664</v>
      </c>
      <c r="V28" s="136"/>
      <c r="W28" s="136"/>
      <c r="X28" s="136">
        <v>27664</v>
      </c>
      <c r="Y28" s="136"/>
      <c r="Z28" s="136"/>
      <c r="AA28" s="136">
        <v>82992</v>
      </c>
      <c r="AB28" s="136"/>
      <c r="AC28" s="136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</row>
    <row r="29" spans="1:44" s="144" customFormat="1" ht="21.75" customHeight="1">
      <c r="A29" s="159" t="s">
        <v>91</v>
      </c>
      <c r="B29" s="160">
        <v>25</v>
      </c>
      <c r="C29" s="136">
        <v>32509.83</v>
      </c>
      <c r="D29" s="136"/>
      <c r="E29" s="136"/>
      <c r="F29" s="136">
        <v>32509.83</v>
      </c>
      <c r="G29" s="136"/>
      <c r="H29" s="136"/>
      <c r="I29" s="136">
        <v>32509.83</v>
      </c>
      <c r="J29" s="136"/>
      <c r="K29" s="136"/>
      <c r="L29" s="136">
        <v>97529.49</v>
      </c>
      <c r="M29" s="136"/>
      <c r="N29" s="136"/>
      <c r="P29" s="159" t="s">
        <v>91</v>
      </c>
      <c r="Q29" s="160">
        <v>25</v>
      </c>
      <c r="R29" s="136">
        <v>17505.29</v>
      </c>
      <c r="S29" s="136"/>
      <c r="T29" s="136"/>
      <c r="U29" s="136">
        <v>17505.29</v>
      </c>
      <c r="V29" s="136"/>
      <c r="W29" s="136"/>
      <c r="X29" s="136">
        <v>17505.29</v>
      </c>
      <c r="Y29" s="136"/>
      <c r="Z29" s="136"/>
      <c r="AA29" s="136">
        <v>52515.87</v>
      </c>
      <c r="AB29" s="136"/>
      <c r="AC29" s="136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</row>
    <row r="30" spans="1:44" s="144" customFormat="1" ht="25.5" customHeight="1">
      <c r="A30" s="159" t="s">
        <v>92</v>
      </c>
      <c r="B30" s="160">
        <v>26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P30" s="159" t="s">
        <v>92</v>
      </c>
      <c r="Q30" s="160">
        <v>26</v>
      </c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</row>
    <row r="31" spans="1:44" s="144" customFormat="1" ht="25.5" customHeight="1">
      <c r="A31" s="159" t="s">
        <v>93</v>
      </c>
      <c r="B31" s="160">
        <v>27</v>
      </c>
      <c r="C31" s="136">
        <v>60651.68</v>
      </c>
      <c r="D31" s="136"/>
      <c r="E31" s="136"/>
      <c r="F31" s="136">
        <v>60651.68</v>
      </c>
      <c r="G31" s="136"/>
      <c r="H31" s="136"/>
      <c r="I31" s="136">
        <v>60651.68</v>
      </c>
      <c r="J31" s="136"/>
      <c r="K31" s="136"/>
      <c r="L31" s="136">
        <v>181955.04</v>
      </c>
      <c r="M31" s="136"/>
      <c r="N31" s="136"/>
      <c r="P31" s="159" t="s">
        <v>93</v>
      </c>
      <c r="Q31" s="160">
        <v>27</v>
      </c>
      <c r="R31" s="136">
        <v>30584.11</v>
      </c>
      <c r="S31" s="136"/>
      <c r="T31" s="136"/>
      <c r="U31" s="136">
        <v>30584.11</v>
      </c>
      <c r="V31" s="136"/>
      <c r="W31" s="136"/>
      <c r="X31" s="136">
        <v>30584.11</v>
      </c>
      <c r="Y31" s="136"/>
      <c r="Z31" s="136"/>
      <c r="AA31" s="136">
        <v>91752.33</v>
      </c>
      <c r="AB31" s="136"/>
      <c r="AC31" s="136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</row>
    <row r="32" spans="1:44" s="144" customFormat="1" ht="25.5" customHeight="1">
      <c r="A32" s="159" t="s">
        <v>94</v>
      </c>
      <c r="B32" s="160">
        <v>28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P32" s="159" t="s">
        <v>94</v>
      </c>
      <c r="Q32" s="160">
        <v>28</v>
      </c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</row>
    <row r="33" spans="1:44" s="144" customFormat="1" ht="25.5" customHeight="1">
      <c r="A33" s="159" t="s">
        <v>95</v>
      </c>
      <c r="B33" s="160">
        <v>29</v>
      </c>
      <c r="C33" s="136">
        <v>5456.25</v>
      </c>
      <c r="D33" s="136"/>
      <c r="E33" s="136"/>
      <c r="F33" s="136">
        <v>5456.25</v>
      </c>
      <c r="G33" s="136"/>
      <c r="H33" s="136"/>
      <c r="I33" s="136">
        <v>5456.25</v>
      </c>
      <c r="J33" s="136"/>
      <c r="K33" s="136"/>
      <c r="L33" s="136">
        <v>16368.75</v>
      </c>
      <c r="M33" s="136"/>
      <c r="N33" s="136"/>
      <c r="P33" s="159" t="s">
        <v>95</v>
      </c>
      <c r="Q33" s="160">
        <v>29</v>
      </c>
      <c r="R33" s="136">
        <v>3031.25</v>
      </c>
      <c r="S33" s="136"/>
      <c r="T33" s="136"/>
      <c r="U33" s="136">
        <v>3031.25</v>
      </c>
      <c r="V33" s="136"/>
      <c r="W33" s="136"/>
      <c r="X33" s="136">
        <v>3031.25</v>
      </c>
      <c r="Y33" s="136"/>
      <c r="Z33" s="136"/>
      <c r="AA33" s="136">
        <v>9093.75</v>
      </c>
      <c r="AB33" s="136"/>
      <c r="AC33" s="136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</row>
    <row r="34" spans="1:44" s="144" customFormat="1" ht="25.5" customHeight="1">
      <c r="A34" s="159" t="s">
        <v>96</v>
      </c>
      <c r="B34" s="160">
        <v>30</v>
      </c>
      <c r="C34" s="136">
        <v>15520</v>
      </c>
      <c r="D34" s="136"/>
      <c r="E34" s="136"/>
      <c r="F34" s="136">
        <v>15520</v>
      </c>
      <c r="G34" s="136"/>
      <c r="H34" s="136"/>
      <c r="I34" s="136">
        <v>15520</v>
      </c>
      <c r="J34" s="136"/>
      <c r="K34" s="136"/>
      <c r="L34" s="136">
        <v>46560</v>
      </c>
      <c r="M34" s="136"/>
      <c r="N34" s="136"/>
      <c r="P34" s="159" t="s">
        <v>96</v>
      </c>
      <c r="Q34" s="160">
        <v>30</v>
      </c>
      <c r="R34" s="136">
        <v>8730</v>
      </c>
      <c r="S34" s="136"/>
      <c r="T34" s="136"/>
      <c r="U34" s="136">
        <v>8730</v>
      </c>
      <c r="V34" s="136"/>
      <c r="W34" s="136"/>
      <c r="X34" s="136">
        <v>8730</v>
      </c>
      <c r="Y34" s="136"/>
      <c r="Z34" s="136"/>
      <c r="AA34" s="136">
        <v>26190</v>
      </c>
      <c r="AB34" s="136"/>
      <c r="AC34" s="136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</row>
    <row r="35" spans="1:44" s="144" customFormat="1" ht="25.5" customHeight="1">
      <c r="A35" s="163" t="s">
        <v>97</v>
      </c>
      <c r="B35" s="160">
        <v>31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P35" s="163" t="s">
        <v>97</v>
      </c>
      <c r="Q35" s="160">
        <v>31</v>
      </c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</row>
    <row r="36" spans="1:44" s="145" customFormat="1" ht="31.5" customHeight="1">
      <c r="A36" s="163" t="s">
        <v>98</v>
      </c>
      <c r="B36" s="161" t="s">
        <v>99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P36" s="163" t="s">
        <v>98</v>
      </c>
      <c r="Q36" s="161" t="s">
        <v>99</v>
      </c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</row>
    <row r="37" spans="1:44" s="144" customFormat="1" ht="15" customHeight="1">
      <c r="A37" s="159" t="s">
        <v>100</v>
      </c>
      <c r="B37" s="160">
        <v>33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P37" s="159" t="s">
        <v>100</v>
      </c>
      <c r="Q37" s="160">
        <v>33</v>
      </c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</row>
    <row r="38" spans="1:44" s="144" customFormat="1" ht="15" customHeight="1">
      <c r="A38" s="159" t="s">
        <v>101</v>
      </c>
      <c r="B38" s="160">
        <v>34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P38" s="159" t="s">
        <v>101</v>
      </c>
      <c r="Q38" s="160">
        <v>34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</row>
    <row r="39" spans="1:44" s="144" customFormat="1" ht="15" customHeight="1">
      <c r="A39" s="159" t="s">
        <v>102</v>
      </c>
      <c r="B39" s="160">
        <v>35</v>
      </c>
      <c r="C39" s="136"/>
      <c r="D39" s="136"/>
      <c r="E39" s="176"/>
      <c r="F39" s="136"/>
      <c r="G39" s="136"/>
      <c r="H39" s="136"/>
      <c r="I39" s="136"/>
      <c r="J39" s="136"/>
      <c r="K39" s="136"/>
      <c r="L39" s="136"/>
      <c r="M39" s="136"/>
      <c r="N39" s="136"/>
      <c r="P39" s="159" t="s">
        <v>102</v>
      </c>
      <c r="Q39" s="160">
        <v>35</v>
      </c>
      <c r="R39" s="136"/>
      <c r="S39" s="136"/>
      <c r="T39" s="176"/>
      <c r="U39" s="136"/>
      <c r="V39" s="136"/>
      <c r="W39" s="136"/>
      <c r="X39" s="136"/>
      <c r="Y39" s="136"/>
      <c r="Z39" s="136"/>
      <c r="AA39" s="136"/>
      <c r="AB39" s="136"/>
      <c r="AC39" s="136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</row>
    <row r="40" spans="1:44" s="145" customFormat="1" ht="25.5" customHeight="1">
      <c r="A40" s="163" t="s">
        <v>103</v>
      </c>
      <c r="B40" s="161">
        <v>36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P40" s="163" t="s">
        <v>103</v>
      </c>
      <c r="Q40" s="161">
        <v>36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</row>
    <row r="41" spans="1:44" s="145" customFormat="1" ht="31.5" customHeight="1">
      <c r="A41" s="164" t="s">
        <v>104</v>
      </c>
      <c r="B41" s="161" t="s">
        <v>105</v>
      </c>
      <c r="C41" s="136">
        <v>205878</v>
      </c>
      <c r="D41" s="136"/>
      <c r="E41" s="136"/>
      <c r="F41" s="136">
        <v>346877</v>
      </c>
      <c r="G41" s="136"/>
      <c r="H41" s="136"/>
      <c r="I41" s="136">
        <v>341557</v>
      </c>
      <c r="J41" s="136"/>
      <c r="K41" s="136"/>
      <c r="L41" s="136">
        <v>894312</v>
      </c>
      <c r="M41" s="136"/>
      <c r="N41" s="136"/>
      <c r="P41" s="164" t="s">
        <v>104</v>
      </c>
      <c r="Q41" s="161" t="s">
        <v>105</v>
      </c>
      <c r="R41" s="136">
        <v>145804</v>
      </c>
      <c r="S41" s="136"/>
      <c r="T41" s="136"/>
      <c r="U41" s="136">
        <v>263604</v>
      </c>
      <c r="V41" s="136"/>
      <c r="W41" s="136"/>
      <c r="X41" s="136">
        <v>203442</v>
      </c>
      <c r="Y41" s="136"/>
      <c r="Z41" s="136"/>
      <c r="AA41" s="136">
        <v>612850</v>
      </c>
      <c r="AB41" s="136"/>
      <c r="AC41" s="136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</row>
    <row r="42" spans="1:44" s="144" customFormat="1" ht="24.75" customHeight="1">
      <c r="A42" s="159" t="s">
        <v>106</v>
      </c>
      <c r="B42" s="160">
        <v>38</v>
      </c>
      <c r="C42" s="136">
        <v>205878</v>
      </c>
      <c r="D42" s="136"/>
      <c r="E42" s="136"/>
      <c r="F42" s="136">
        <v>346877</v>
      </c>
      <c r="G42" s="136"/>
      <c r="H42" s="136"/>
      <c r="I42" s="136">
        <v>341557</v>
      </c>
      <c r="J42" s="136"/>
      <c r="K42" s="136"/>
      <c r="L42" s="136">
        <v>894312</v>
      </c>
      <c r="M42" s="136"/>
      <c r="N42" s="136"/>
      <c r="P42" s="159" t="s">
        <v>106</v>
      </c>
      <c r="Q42" s="160">
        <v>38</v>
      </c>
      <c r="R42" s="136">
        <v>145804</v>
      </c>
      <c r="S42" s="136"/>
      <c r="T42" s="136"/>
      <c r="U42" s="136">
        <v>263604</v>
      </c>
      <c r="V42" s="136"/>
      <c r="W42" s="136"/>
      <c r="X42" s="136">
        <v>203442</v>
      </c>
      <c r="Y42" s="136"/>
      <c r="Z42" s="136"/>
      <c r="AA42" s="136">
        <v>612850</v>
      </c>
      <c r="AB42" s="136"/>
      <c r="AC42" s="136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</row>
    <row r="43" spans="1:44" s="144" customFormat="1" ht="24.75" customHeight="1">
      <c r="A43" s="159" t="s">
        <v>107</v>
      </c>
      <c r="B43" s="160">
        <v>39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P43" s="159" t="s">
        <v>107</v>
      </c>
      <c r="Q43" s="160">
        <v>39</v>
      </c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</row>
    <row r="44" spans="1:44" s="145" customFormat="1" ht="36" customHeight="1">
      <c r="A44" s="164" t="s">
        <v>108</v>
      </c>
      <c r="B44" s="161" t="s">
        <v>109</v>
      </c>
      <c r="C44" s="136">
        <f>SUM(C5+C14+C25-C41)</f>
        <v>2166065.66</v>
      </c>
      <c r="D44" s="136"/>
      <c r="E44" s="136"/>
      <c r="F44" s="136">
        <f>SUM(F5+F14+F25-F41)</f>
        <v>2376614.66</v>
      </c>
      <c r="G44" s="136"/>
      <c r="H44" s="136"/>
      <c r="I44" s="136">
        <f>SUM(I5+I14+I25-I41)</f>
        <v>2371647.76</v>
      </c>
      <c r="J44" s="136"/>
      <c r="K44" s="136"/>
      <c r="L44" s="136">
        <f>SUM(L5+L14+L25-L41)</f>
        <v>6914328.08</v>
      </c>
      <c r="M44" s="136"/>
      <c r="N44" s="136"/>
      <c r="P44" s="164" t="s">
        <v>108</v>
      </c>
      <c r="Q44" s="161" t="s">
        <v>109</v>
      </c>
      <c r="R44" s="136">
        <f>SUM(R5+R14+R25-R41)</f>
        <v>1104049.92</v>
      </c>
      <c r="S44" s="136"/>
      <c r="T44" s="136"/>
      <c r="U44" s="136">
        <f>SUM(U5+U14+U25-U41)</f>
        <v>1101562.7399999998</v>
      </c>
      <c r="V44" s="136"/>
      <c r="W44" s="136"/>
      <c r="X44" s="136">
        <f>SUM(X5+X14+X25-X41)</f>
        <v>1185270.79</v>
      </c>
      <c r="Y44" s="136"/>
      <c r="Z44" s="136"/>
      <c r="AA44" s="136">
        <f>SUM(AA5+AA14+AA25-AA41)</f>
        <v>3390883.45</v>
      </c>
      <c r="AB44" s="136"/>
      <c r="AC44" s="136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</row>
    <row r="45" spans="1:44" s="144" customFormat="1" ht="30" customHeight="1">
      <c r="A45" s="164" t="s">
        <v>110</v>
      </c>
      <c r="B45" s="160">
        <v>41</v>
      </c>
      <c r="C45" s="136">
        <v>254</v>
      </c>
      <c r="D45" s="136"/>
      <c r="E45" s="136"/>
      <c r="F45" s="136">
        <v>282</v>
      </c>
      <c r="G45" s="136"/>
      <c r="H45" s="136"/>
      <c r="I45" s="136">
        <v>274</v>
      </c>
      <c r="J45" s="136"/>
      <c r="K45" s="136"/>
      <c r="L45" s="136">
        <v>810</v>
      </c>
      <c r="M45" s="136"/>
      <c r="N45" s="136"/>
      <c r="P45" s="164" t="s">
        <v>110</v>
      </c>
      <c r="Q45" s="160">
        <v>41</v>
      </c>
      <c r="R45" s="136">
        <v>134</v>
      </c>
      <c r="S45" s="136"/>
      <c r="T45" s="136"/>
      <c r="U45" s="136">
        <v>141</v>
      </c>
      <c r="V45" s="136"/>
      <c r="W45" s="136"/>
      <c r="X45" s="136">
        <v>140</v>
      </c>
      <c r="Y45" s="136"/>
      <c r="Z45" s="136"/>
      <c r="AA45" s="136">
        <v>415</v>
      </c>
      <c r="AB45" s="136"/>
      <c r="AC45" s="136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</row>
    <row r="46" spans="1:44" s="107" customFormat="1" ht="30" customHeight="1">
      <c r="A46" s="165" t="s">
        <v>111</v>
      </c>
      <c r="B46" s="166" t="s">
        <v>112</v>
      </c>
      <c r="C46" s="136">
        <v>8527.82</v>
      </c>
      <c r="D46" s="136"/>
      <c r="E46" s="136"/>
      <c r="F46" s="136">
        <v>8427.71</v>
      </c>
      <c r="G46" s="136"/>
      <c r="H46" s="136"/>
      <c r="I46" s="136">
        <v>8655.65</v>
      </c>
      <c r="J46" s="136"/>
      <c r="K46" s="136"/>
      <c r="L46" s="136">
        <v>8536.21</v>
      </c>
      <c r="M46" s="136"/>
      <c r="N46" s="136"/>
      <c r="P46" s="165" t="s">
        <v>111</v>
      </c>
      <c r="Q46" s="166" t="s">
        <v>112</v>
      </c>
      <c r="R46" s="136">
        <v>8239.18</v>
      </c>
      <c r="S46" s="136"/>
      <c r="T46" s="136"/>
      <c r="U46" s="136">
        <v>7812.5</v>
      </c>
      <c r="V46" s="136"/>
      <c r="W46" s="136"/>
      <c r="X46" s="136">
        <v>8466.22</v>
      </c>
      <c r="Y46" s="136"/>
      <c r="Z46" s="136"/>
      <c r="AA46" s="136">
        <v>8170.8</v>
      </c>
      <c r="AB46" s="136"/>
      <c r="AC46" s="136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</row>
    <row r="47" spans="1:44" s="108" customFormat="1" ht="22.5" customHeight="1">
      <c r="A47" s="120" t="s">
        <v>113</v>
      </c>
      <c r="B47" s="120"/>
      <c r="C47" s="167"/>
      <c r="D47" s="168"/>
      <c r="E47" s="177"/>
      <c r="F47" s="178"/>
      <c r="G47" s="178"/>
      <c r="H47" s="178"/>
      <c r="I47" s="178"/>
      <c r="J47" s="178"/>
      <c r="K47" s="182"/>
      <c r="L47" s="178"/>
      <c r="M47" s="178"/>
      <c r="N47" s="178"/>
      <c r="P47" s="120" t="s">
        <v>113</v>
      </c>
      <c r="Q47" s="120"/>
      <c r="R47" s="167"/>
      <c r="S47" s="168"/>
      <c r="T47" s="177"/>
      <c r="U47" s="178"/>
      <c r="V47" s="178"/>
      <c r="W47" s="178"/>
      <c r="X47" s="178"/>
      <c r="Y47" s="178"/>
      <c r="Z47" s="182"/>
      <c r="AA47" s="178"/>
      <c r="AB47" s="178"/>
      <c r="AC47" s="178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</row>
    <row r="48" spans="1:44" s="108" customFormat="1" ht="22.5" customHeight="1">
      <c r="A48" s="120" t="s">
        <v>114</v>
      </c>
      <c r="B48" s="120"/>
      <c r="C48" s="167"/>
      <c r="D48" s="169"/>
      <c r="E48" s="177"/>
      <c r="F48" s="178"/>
      <c r="G48" s="178"/>
      <c r="H48" s="178"/>
      <c r="I48" s="178"/>
      <c r="J48" s="178"/>
      <c r="K48" s="182"/>
      <c r="L48" s="178"/>
      <c r="M48" s="178"/>
      <c r="N48" s="178"/>
      <c r="P48" s="120" t="s">
        <v>114</v>
      </c>
      <c r="Q48" s="120"/>
      <c r="R48" s="167"/>
      <c r="S48" s="169"/>
      <c r="T48" s="177"/>
      <c r="U48" s="178"/>
      <c r="V48" s="178"/>
      <c r="W48" s="178"/>
      <c r="X48" s="178"/>
      <c r="Y48" s="178"/>
      <c r="Z48" s="182"/>
      <c r="AA48" s="178"/>
      <c r="AB48" s="178"/>
      <c r="AC48" s="178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</row>
    <row r="49" s="108" customFormat="1" ht="22.5" customHeight="1"/>
    <row r="50" s="108" customFormat="1" ht="22.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16">
    <mergeCell ref="A1:N1"/>
    <mergeCell ref="P1:AC1"/>
    <mergeCell ref="A2:N2"/>
    <mergeCell ref="P2:AC2"/>
    <mergeCell ref="C3:E3"/>
    <mergeCell ref="F3:H3"/>
    <mergeCell ref="I3:K3"/>
    <mergeCell ref="L3:N3"/>
    <mergeCell ref="R3:T3"/>
    <mergeCell ref="U3:W3"/>
    <mergeCell ref="X3:Z3"/>
    <mergeCell ref="AA3:AC3"/>
    <mergeCell ref="A3:A4"/>
    <mergeCell ref="B3:B4"/>
    <mergeCell ref="P3:P4"/>
    <mergeCell ref="Q3:Q4"/>
  </mergeCells>
  <printOptions horizontalCentered="1"/>
  <pageMargins left="0" right="0" top="0.55" bottom="0.55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46"/>
  <sheetViews>
    <sheetView zoomScaleSheetLayoutView="100" workbookViewId="0" topLeftCell="A1">
      <selection activeCell="I14" sqref="I14"/>
    </sheetView>
  </sheetViews>
  <sheetFormatPr defaultColWidth="9.00390625" defaultRowHeight="14.25"/>
  <cols>
    <col min="1" max="1" width="32.625" style="80" customWidth="1"/>
    <col min="2" max="2" width="15.375" style="81" customWidth="1"/>
    <col min="3" max="3" width="16.125" style="82" customWidth="1"/>
    <col min="4" max="5" width="16.125" style="83" customWidth="1"/>
    <col min="6" max="6" width="16.125" style="84" customWidth="1"/>
    <col min="7" max="7" width="2.625" style="80" customWidth="1"/>
    <col min="8" max="8" width="41.00390625" style="80" customWidth="1"/>
    <col min="9" max="13" width="15.625" style="80" customWidth="1"/>
    <col min="14" max="14" width="2.625" style="80" customWidth="1"/>
    <col min="15" max="15" width="40.625" style="80" customWidth="1"/>
    <col min="16" max="20" width="15.625" style="80" customWidth="1"/>
    <col min="21" max="21" width="2.625" style="80" customWidth="1"/>
    <col min="22" max="22" width="40.625" style="80" customWidth="1"/>
    <col min="23" max="27" width="15.625" style="80" customWidth="1"/>
    <col min="28" max="16384" width="9.00390625" style="80" customWidth="1"/>
  </cols>
  <sheetData>
    <row r="1" spans="1:27" s="77" customFormat="1" ht="34.5" customHeight="1">
      <c r="A1" s="85" t="s">
        <v>115</v>
      </c>
      <c r="B1" s="85"/>
      <c r="C1" s="85"/>
      <c r="D1" s="85"/>
      <c r="E1" s="85"/>
      <c r="F1" s="85"/>
      <c r="H1" s="85" t="s">
        <v>116</v>
      </c>
      <c r="I1" s="85"/>
      <c r="J1" s="85"/>
      <c r="K1" s="85"/>
      <c r="L1" s="85"/>
      <c r="M1" s="85"/>
      <c r="O1" s="85" t="s">
        <v>117</v>
      </c>
      <c r="P1" s="85"/>
      <c r="Q1" s="85"/>
      <c r="R1" s="85"/>
      <c r="S1" s="85"/>
      <c r="T1" s="85"/>
      <c r="V1"/>
      <c r="W1"/>
      <c r="X1"/>
      <c r="Y1"/>
      <c r="Z1"/>
      <c r="AA1"/>
    </row>
    <row r="2" spans="1:27" s="77" customFormat="1" ht="29.25" customHeight="1">
      <c r="A2" s="131" t="s">
        <v>15</v>
      </c>
      <c r="B2" s="131"/>
      <c r="C2" s="131"/>
      <c r="D2" s="131"/>
      <c r="E2" s="131"/>
      <c r="F2" s="131"/>
      <c r="H2" s="131" t="s">
        <v>15</v>
      </c>
      <c r="I2" s="131"/>
      <c r="J2" s="131"/>
      <c r="K2" s="131"/>
      <c r="L2" s="131"/>
      <c r="M2" s="131"/>
      <c r="O2" s="131" t="s">
        <v>15</v>
      </c>
      <c r="P2" s="131"/>
      <c r="Q2" s="131"/>
      <c r="R2" s="131"/>
      <c r="S2" s="131"/>
      <c r="T2" s="131"/>
      <c r="V2"/>
      <c r="W2"/>
      <c r="X2"/>
      <c r="Y2"/>
      <c r="Z2"/>
      <c r="AA2"/>
    </row>
    <row r="3" spans="1:27" s="77" customFormat="1" ht="22.5" customHeight="1">
      <c r="A3" s="86" t="s">
        <v>118</v>
      </c>
      <c r="B3" s="86" t="s">
        <v>17</v>
      </c>
      <c r="C3" s="132" t="s">
        <v>18</v>
      </c>
      <c r="D3" s="133" t="s">
        <v>19</v>
      </c>
      <c r="E3" s="133" t="s">
        <v>20</v>
      </c>
      <c r="F3" s="137" t="s">
        <v>119</v>
      </c>
      <c r="H3" s="86" t="s">
        <v>118</v>
      </c>
      <c r="I3" s="86" t="s">
        <v>17</v>
      </c>
      <c r="J3" s="132" t="s">
        <v>18</v>
      </c>
      <c r="K3" s="133" t="s">
        <v>19</v>
      </c>
      <c r="L3" s="133" t="s">
        <v>20</v>
      </c>
      <c r="M3" s="137" t="s">
        <v>119</v>
      </c>
      <c r="O3" s="86" t="s">
        <v>118</v>
      </c>
      <c r="P3" s="86" t="s">
        <v>17</v>
      </c>
      <c r="Q3" s="132" t="s">
        <v>18</v>
      </c>
      <c r="R3" s="133" t="s">
        <v>19</v>
      </c>
      <c r="S3" s="133" t="s">
        <v>20</v>
      </c>
      <c r="T3" s="137" t="s">
        <v>119</v>
      </c>
      <c r="V3"/>
      <c r="W3"/>
      <c r="X3"/>
      <c r="Y3"/>
      <c r="Z3"/>
      <c r="AA3"/>
    </row>
    <row r="4" spans="1:27" s="78" customFormat="1" ht="19.5" customHeight="1">
      <c r="A4" s="86"/>
      <c r="B4" s="86"/>
      <c r="C4" s="134" t="s">
        <v>120</v>
      </c>
      <c r="D4" s="135" t="s">
        <v>120</v>
      </c>
      <c r="E4" s="138" t="s">
        <v>120</v>
      </c>
      <c r="F4" s="139" t="s">
        <v>120</v>
      </c>
      <c r="H4" s="86"/>
      <c r="I4" s="86"/>
      <c r="J4" s="134" t="s">
        <v>120</v>
      </c>
      <c r="K4" s="135" t="s">
        <v>120</v>
      </c>
      <c r="L4" s="138" t="s">
        <v>120</v>
      </c>
      <c r="M4" s="139" t="s">
        <v>120</v>
      </c>
      <c r="O4" s="86"/>
      <c r="P4" s="86"/>
      <c r="Q4" s="134" t="s">
        <v>120</v>
      </c>
      <c r="R4" s="135" t="s">
        <v>120</v>
      </c>
      <c r="S4" s="138" t="s">
        <v>120</v>
      </c>
      <c r="T4" s="139" t="s">
        <v>120</v>
      </c>
      <c r="V4"/>
      <c r="W4"/>
      <c r="X4"/>
      <c r="Y4"/>
      <c r="Z4"/>
      <c r="AA4"/>
    </row>
    <row r="5" spans="1:27" ht="27.75" customHeight="1">
      <c r="A5" s="89" t="s">
        <v>121</v>
      </c>
      <c r="B5" s="90" t="s">
        <v>68</v>
      </c>
      <c r="C5" s="136"/>
      <c r="D5" s="136"/>
      <c r="E5" s="136"/>
      <c r="F5" s="136"/>
      <c r="H5" s="89" t="s">
        <v>121</v>
      </c>
      <c r="I5" s="90" t="s">
        <v>68</v>
      </c>
      <c r="J5" s="136"/>
      <c r="K5" s="136"/>
      <c r="L5" s="136"/>
      <c r="M5" s="136"/>
      <c r="O5" s="89" t="s">
        <v>121</v>
      </c>
      <c r="P5" s="90" t="s">
        <v>68</v>
      </c>
      <c r="Q5" s="136"/>
      <c r="R5" s="136"/>
      <c r="S5" s="136"/>
      <c r="T5" s="136"/>
      <c r="V5"/>
      <c r="W5"/>
      <c r="X5"/>
      <c r="Y5"/>
      <c r="Z5"/>
      <c r="AA5"/>
    </row>
    <row r="6" spans="1:37" ht="27.75" customHeight="1">
      <c r="A6" s="92" t="s">
        <v>69</v>
      </c>
      <c r="B6" s="93" t="s">
        <v>70</v>
      </c>
      <c r="C6" s="136"/>
      <c r="D6" s="136"/>
      <c r="E6" s="136"/>
      <c r="F6" s="136"/>
      <c r="G6" s="83"/>
      <c r="H6" s="92" t="s">
        <v>69</v>
      </c>
      <c r="I6" s="93" t="s">
        <v>70</v>
      </c>
      <c r="J6" s="136"/>
      <c r="K6" s="136"/>
      <c r="L6" s="136"/>
      <c r="M6" s="136"/>
      <c r="N6" s="83"/>
      <c r="O6" s="92" t="s">
        <v>69</v>
      </c>
      <c r="P6" s="93" t="s">
        <v>70</v>
      </c>
      <c r="Q6" s="136"/>
      <c r="R6" s="136"/>
      <c r="S6" s="136"/>
      <c r="T6" s="136"/>
      <c r="U6" s="83"/>
      <c r="V6"/>
      <c r="W6"/>
      <c r="X6"/>
      <c r="Y6"/>
      <c r="Z6"/>
      <c r="AA6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ht="27.75" customHeight="1">
      <c r="A7" s="92" t="s">
        <v>71</v>
      </c>
      <c r="B7" s="93">
        <v>3</v>
      </c>
      <c r="C7" s="136"/>
      <c r="D7" s="136"/>
      <c r="E7" s="136"/>
      <c r="F7" s="136"/>
      <c r="G7" s="83"/>
      <c r="H7" s="92" t="s">
        <v>71</v>
      </c>
      <c r="I7" s="93">
        <v>3</v>
      </c>
      <c r="J7" s="136"/>
      <c r="K7" s="136"/>
      <c r="L7" s="136"/>
      <c r="M7" s="136"/>
      <c r="N7" s="83"/>
      <c r="O7" s="92" t="s">
        <v>71</v>
      </c>
      <c r="P7" s="93">
        <v>3</v>
      </c>
      <c r="Q7" s="136"/>
      <c r="R7" s="136"/>
      <c r="S7" s="136"/>
      <c r="T7" s="136"/>
      <c r="U7" s="83"/>
      <c r="V7"/>
      <c r="W7"/>
      <c r="X7"/>
      <c r="Y7"/>
      <c r="Z7"/>
      <c r="AA7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7" ht="27.75" customHeight="1">
      <c r="A8" s="92" t="s">
        <v>72</v>
      </c>
      <c r="B8" s="93">
        <v>4</v>
      </c>
      <c r="C8" s="136"/>
      <c r="D8" s="136"/>
      <c r="E8" s="136"/>
      <c r="F8" s="136"/>
      <c r="G8" s="83"/>
      <c r="H8" s="92" t="s">
        <v>72</v>
      </c>
      <c r="I8" s="93">
        <v>4</v>
      </c>
      <c r="J8" s="136"/>
      <c r="K8" s="136"/>
      <c r="L8" s="136"/>
      <c r="M8" s="136"/>
      <c r="N8" s="83"/>
      <c r="O8" s="92" t="s">
        <v>72</v>
      </c>
      <c r="P8" s="93">
        <v>4</v>
      </c>
      <c r="Q8" s="136"/>
      <c r="R8" s="136"/>
      <c r="S8" s="136"/>
      <c r="T8" s="136"/>
      <c r="U8" s="83"/>
      <c r="V8"/>
      <c r="W8"/>
      <c r="X8"/>
      <c r="Y8"/>
      <c r="Z8"/>
      <c r="AA8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27.75" customHeight="1">
      <c r="A9" s="92" t="s">
        <v>122</v>
      </c>
      <c r="B9" s="93">
        <v>5</v>
      </c>
      <c r="C9" s="136"/>
      <c r="D9" s="136"/>
      <c r="E9" s="136"/>
      <c r="F9" s="136"/>
      <c r="G9" s="83"/>
      <c r="H9" s="92" t="s">
        <v>122</v>
      </c>
      <c r="I9" s="93">
        <v>5</v>
      </c>
      <c r="J9" s="136"/>
      <c r="K9" s="136"/>
      <c r="L9" s="136"/>
      <c r="M9" s="136"/>
      <c r="N9" s="83"/>
      <c r="O9" s="92" t="s">
        <v>122</v>
      </c>
      <c r="P9" s="93">
        <v>5</v>
      </c>
      <c r="Q9" s="136"/>
      <c r="R9" s="136"/>
      <c r="S9" s="136"/>
      <c r="T9" s="136"/>
      <c r="U9" s="83"/>
      <c r="V9"/>
      <c r="W9"/>
      <c r="X9"/>
      <c r="Y9"/>
      <c r="Z9"/>
      <c r="AA9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27.75" customHeight="1">
      <c r="A10" s="92" t="s">
        <v>74</v>
      </c>
      <c r="B10" s="93" t="s">
        <v>75</v>
      </c>
      <c r="C10" s="136"/>
      <c r="D10" s="136"/>
      <c r="E10" s="136"/>
      <c r="F10" s="136"/>
      <c r="G10" s="83"/>
      <c r="H10" s="92" t="s">
        <v>74</v>
      </c>
      <c r="I10" s="93" t="s">
        <v>75</v>
      </c>
      <c r="J10" s="136"/>
      <c r="K10" s="136"/>
      <c r="L10" s="136"/>
      <c r="M10" s="136"/>
      <c r="N10" s="83"/>
      <c r="O10" s="92" t="s">
        <v>74</v>
      </c>
      <c r="P10" s="93" t="s">
        <v>75</v>
      </c>
      <c r="Q10" s="136"/>
      <c r="R10" s="136"/>
      <c r="S10" s="136"/>
      <c r="T10" s="136"/>
      <c r="U10" s="83"/>
      <c r="V10"/>
      <c r="W10"/>
      <c r="X10"/>
      <c r="Y10"/>
      <c r="Z10"/>
      <c r="AA10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27.75" customHeight="1">
      <c r="A11" s="92" t="s">
        <v>71</v>
      </c>
      <c r="B11" s="93">
        <v>7</v>
      </c>
      <c r="C11" s="136"/>
      <c r="D11" s="136"/>
      <c r="E11" s="136"/>
      <c r="F11" s="136"/>
      <c r="G11" s="83"/>
      <c r="H11" s="92" t="s">
        <v>71</v>
      </c>
      <c r="I11" s="93">
        <v>7</v>
      </c>
      <c r="J11" s="136"/>
      <c r="K11" s="136"/>
      <c r="L11" s="136"/>
      <c r="M11" s="136"/>
      <c r="N11" s="83"/>
      <c r="O11" s="92" t="s">
        <v>71</v>
      </c>
      <c r="P11" s="93">
        <v>7</v>
      </c>
      <c r="Q11" s="136"/>
      <c r="R11" s="136"/>
      <c r="S11" s="136"/>
      <c r="T11" s="136"/>
      <c r="U11" s="83"/>
      <c r="V11"/>
      <c r="W11"/>
      <c r="X11"/>
      <c r="Y11"/>
      <c r="Z11"/>
      <c r="AA11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27" s="79" customFormat="1" ht="27.75" customHeight="1">
      <c r="A12" s="92" t="s">
        <v>72</v>
      </c>
      <c r="B12" s="93">
        <v>8</v>
      </c>
      <c r="C12" s="136"/>
      <c r="D12" s="136"/>
      <c r="E12" s="136"/>
      <c r="F12" s="136"/>
      <c r="H12" s="92" t="s">
        <v>72</v>
      </c>
      <c r="I12" s="93">
        <v>8</v>
      </c>
      <c r="J12" s="136"/>
      <c r="K12" s="136"/>
      <c r="L12" s="136"/>
      <c r="M12" s="136"/>
      <c r="O12" s="92" t="s">
        <v>72</v>
      </c>
      <c r="P12" s="93">
        <v>8</v>
      </c>
      <c r="Q12" s="136"/>
      <c r="R12" s="136"/>
      <c r="S12" s="136"/>
      <c r="T12" s="136"/>
      <c r="V12"/>
      <c r="W12"/>
      <c r="X12"/>
      <c r="Y12"/>
      <c r="Z12"/>
      <c r="AA12"/>
    </row>
    <row r="13" spans="1:27" s="79" customFormat="1" ht="27.75" customHeight="1">
      <c r="A13" s="92" t="s">
        <v>122</v>
      </c>
      <c r="B13" s="93">
        <v>9</v>
      </c>
      <c r="C13" s="136"/>
      <c r="D13" s="136"/>
      <c r="E13" s="136"/>
      <c r="F13" s="136"/>
      <c r="H13" s="92" t="s">
        <v>122</v>
      </c>
      <c r="I13" s="93">
        <v>9</v>
      </c>
      <c r="J13" s="136"/>
      <c r="K13" s="136"/>
      <c r="L13" s="136"/>
      <c r="M13" s="136"/>
      <c r="O13" s="92" t="s">
        <v>122</v>
      </c>
      <c r="P13" s="93">
        <v>9</v>
      </c>
      <c r="Q13" s="136"/>
      <c r="R13" s="136"/>
      <c r="S13" s="136"/>
      <c r="T13" s="136"/>
      <c r="V13"/>
      <c r="W13"/>
      <c r="X13"/>
      <c r="Y13"/>
      <c r="Z13"/>
      <c r="AA13"/>
    </row>
    <row r="14" spans="1:27" s="79" customFormat="1" ht="27.75" customHeight="1">
      <c r="A14" s="89" t="s">
        <v>76</v>
      </c>
      <c r="B14" s="93" t="s">
        <v>77</v>
      </c>
      <c r="C14" s="136"/>
      <c r="D14" s="136"/>
      <c r="E14" s="136"/>
      <c r="F14" s="136"/>
      <c r="H14" s="89" t="s">
        <v>76</v>
      </c>
      <c r="I14" s="93" t="s">
        <v>77</v>
      </c>
      <c r="J14" s="136"/>
      <c r="K14" s="136"/>
      <c r="L14" s="136"/>
      <c r="M14" s="136"/>
      <c r="O14" s="89" t="s">
        <v>76</v>
      </c>
      <c r="P14" s="93" t="s">
        <v>77</v>
      </c>
      <c r="Q14" s="136"/>
      <c r="R14" s="136"/>
      <c r="S14" s="136"/>
      <c r="T14" s="136"/>
      <c r="V14"/>
      <c r="W14"/>
      <c r="X14"/>
      <c r="Y14"/>
      <c r="Z14"/>
      <c r="AA14"/>
    </row>
    <row r="15" spans="1:37" s="79" customFormat="1" ht="27.75" customHeight="1">
      <c r="A15" s="94" t="s">
        <v>78</v>
      </c>
      <c r="B15" s="93">
        <v>11</v>
      </c>
      <c r="C15" s="136"/>
      <c r="D15" s="136"/>
      <c r="E15" s="136"/>
      <c r="F15" s="136"/>
      <c r="G15" s="103"/>
      <c r="H15" s="94" t="s">
        <v>78</v>
      </c>
      <c r="I15" s="93">
        <v>11</v>
      </c>
      <c r="J15" s="136"/>
      <c r="K15" s="136"/>
      <c r="L15" s="136"/>
      <c r="M15" s="136"/>
      <c r="N15" s="103"/>
      <c r="O15" s="94" t="s">
        <v>78</v>
      </c>
      <c r="P15" s="93">
        <v>11</v>
      </c>
      <c r="Q15" s="136"/>
      <c r="R15" s="136"/>
      <c r="S15" s="136"/>
      <c r="T15" s="136"/>
      <c r="U15" s="103"/>
      <c r="V15"/>
      <c r="W15"/>
      <c r="X15"/>
      <c r="Y15"/>
      <c r="Z15"/>
      <c r="AA15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7" s="79" customFormat="1" ht="27.75" customHeight="1">
      <c r="A16" s="94" t="s">
        <v>79</v>
      </c>
      <c r="B16" s="93">
        <v>12</v>
      </c>
      <c r="C16" s="136"/>
      <c r="D16" s="136"/>
      <c r="E16" s="136"/>
      <c r="F16" s="136"/>
      <c r="G16" s="103"/>
      <c r="H16" s="94" t="s">
        <v>79</v>
      </c>
      <c r="I16" s="93">
        <v>12</v>
      </c>
      <c r="J16" s="136"/>
      <c r="K16" s="136"/>
      <c r="L16" s="136"/>
      <c r="M16" s="136"/>
      <c r="N16" s="103"/>
      <c r="O16" s="94" t="s">
        <v>79</v>
      </c>
      <c r="P16" s="93">
        <v>12</v>
      </c>
      <c r="Q16" s="136"/>
      <c r="R16" s="136"/>
      <c r="S16" s="136"/>
      <c r="T16" s="136"/>
      <c r="U16" s="103"/>
      <c r="V16"/>
      <c r="W16"/>
      <c r="X16"/>
      <c r="Y16"/>
      <c r="Z16"/>
      <c r="AA16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</row>
    <row r="17" spans="1:37" s="79" customFormat="1" ht="27.75" customHeight="1">
      <c r="A17" s="94" t="s">
        <v>80</v>
      </c>
      <c r="B17" s="93">
        <v>13</v>
      </c>
      <c r="C17" s="136"/>
      <c r="D17" s="136"/>
      <c r="E17" s="136"/>
      <c r="F17" s="136"/>
      <c r="G17" s="103"/>
      <c r="H17" s="94" t="s">
        <v>80</v>
      </c>
      <c r="I17" s="93">
        <v>13</v>
      </c>
      <c r="J17" s="136"/>
      <c r="K17" s="136"/>
      <c r="L17" s="136"/>
      <c r="M17" s="136"/>
      <c r="N17" s="103"/>
      <c r="O17" s="94" t="s">
        <v>80</v>
      </c>
      <c r="P17" s="93">
        <v>13</v>
      </c>
      <c r="Q17" s="136"/>
      <c r="R17" s="136"/>
      <c r="S17" s="136"/>
      <c r="T17" s="136"/>
      <c r="U17" s="103"/>
      <c r="V17"/>
      <c r="W17"/>
      <c r="X17"/>
      <c r="Y17"/>
      <c r="Z17"/>
      <c r="AA17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</row>
    <row r="18" spans="1:27" s="79" customFormat="1" ht="27.75" customHeight="1">
      <c r="A18" s="95" t="s">
        <v>81</v>
      </c>
      <c r="B18" s="93">
        <v>14</v>
      </c>
      <c r="C18" s="136"/>
      <c r="D18" s="136"/>
      <c r="E18" s="136"/>
      <c r="F18" s="136"/>
      <c r="H18" s="95" t="s">
        <v>81</v>
      </c>
      <c r="I18" s="93">
        <v>14</v>
      </c>
      <c r="J18" s="136"/>
      <c r="K18" s="136"/>
      <c r="L18" s="136"/>
      <c r="M18" s="136"/>
      <c r="O18" s="95" t="s">
        <v>81</v>
      </c>
      <c r="P18" s="93">
        <v>14</v>
      </c>
      <c r="Q18" s="136"/>
      <c r="R18" s="136"/>
      <c r="S18" s="136"/>
      <c r="T18" s="136"/>
      <c r="V18"/>
      <c r="W18"/>
      <c r="X18"/>
      <c r="Y18"/>
      <c r="Z18"/>
      <c r="AA18"/>
    </row>
    <row r="19" spans="1:27" s="79" customFormat="1" ht="27.75" customHeight="1">
      <c r="A19" s="94" t="s">
        <v>82</v>
      </c>
      <c r="B19" s="93">
        <v>15</v>
      </c>
      <c r="C19" s="136"/>
      <c r="D19" s="136"/>
      <c r="E19" s="136"/>
      <c r="F19" s="136"/>
      <c r="H19" s="94" t="s">
        <v>82</v>
      </c>
      <c r="I19" s="93">
        <v>15</v>
      </c>
      <c r="J19" s="136"/>
      <c r="K19" s="136"/>
      <c r="L19" s="136"/>
      <c r="M19" s="136"/>
      <c r="O19" s="94" t="s">
        <v>82</v>
      </c>
      <c r="P19" s="93">
        <v>15</v>
      </c>
      <c r="Q19" s="136"/>
      <c r="R19" s="136"/>
      <c r="S19" s="136"/>
      <c r="T19" s="136"/>
      <c r="V19"/>
      <c r="W19"/>
      <c r="X19"/>
      <c r="Y19"/>
      <c r="Z19"/>
      <c r="AA19"/>
    </row>
    <row r="20" spans="1:27" s="79" customFormat="1" ht="27.75" customHeight="1">
      <c r="A20" s="94" t="s">
        <v>123</v>
      </c>
      <c r="B20" s="93">
        <v>16</v>
      </c>
      <c r="C20" s="136"/>
      <c r="D20" s="136"/>
      <c r="E20" s="136"/>
      <c r="F20" s="136"/>
      <c r="H20" s="94" t="s">
        <v>123</v>
      </c>
      <c r="I20" s="93">
        <v>16</v>
      </c>
      <c r="J20" s="136"/>
      <c r="K20" s="136"/>
      <c r="L20" s="136"/>
      <c r="M20" s="136"/>
      <c r="O20" s="94" t="s">
        <v>123</v>
      </c>
      <c r="P20" s="93">
        <v>16</v>
      </c>
      <c r="Q20" s="136"/>
      <c r="R20" s="136"/>
      <c r="S20" s="136"/>
      <c r="T20" s="136"/>
      <c r="V20"/>
      <c r="W20"/>
      <c r="X20"/>
      <c r="Y20"/>
      <c r="Z20"/>
      <c r="AA20"/>
    </row>
    <row r="21" spans="1:27" s="79" customFormat="1" ht="27.75" customHeight="1">
      <c r="A21" s="94" t="s">
        <v>84</v>
      </c>
      <c r="B21" s="93">
        <v>17</v>
      </c>
      <c r="C21" s="136"/>
      <c r="D21" s="136"/>
      <c r="E21" s="136"/>
      <c r="F21" s="136"/>
      <c r="H21" s="94" t="s">
        <v>84</v>
      </c>
      <c r="I21" s="93">
        <v>17</v>
      </c>
      <c r="J21" s="136"/>
      <c r="K21" s="136"/>
      <c r="L21" s="136"/>
      <c r="M21" s="136"/>
      <c r="O21" s="94" t="s">
        <v>84</v>
      </c>
      <c r="P21" s="93">
        <v>17</v>
      </c>
      <c r="Q21" s="136"/>
      <c r="R21" s="136"/>
      <c r="S21" s="136"/>
      <c r="T21" s="136"/>
      <c r="V21"/>
      <c r="W21"/>
      <c r="X21"/>
      <c r="Y21"/>
      <c r="Z21"/>
      <c r="AA21"/>
    </row>
    <row r="22" spans="1:27" s="79" customFormat="1" ht="27.75" customHeight="1">
      <c r="A22" s="94" t="s">
        <v>85</v>
      </c>
      <c r="B22" s="93">
        <v>18</v>
      </c>
      <c r="C22" s="136"/>
      <c r="D22" s="136"/>
      <c r="E22" s="136"/>
      <c r="F22" s="136"/>
      <c r="H22" s="94" t="s">
        <v>85</v>
      </c>
      <c r="I22" s="93">
        <v>18</v>
      </c>
      <c r="J22" s="136"/>
      <c r="K22" s="136"/>
      <c r="L22" s="136"/>
      <c r="M22" s="136"/>
      <c r="O22" s="94" t="s">
        <v>85</v>
      </c>
      <c r="P22" s="93">
        <v>18</v>
      </c>
      <c r="Q22" s="136"/>
      <c r="R22" s="136"/>
      <c r="S22" s="136"/>
      <c r="T22" s="136"/>
      <c r="V22"/>
      <c r="W22"/>
      <c r="X22"/>
      <c r="Y22"/>
      <c r="Z22"/>
      <c r="AA22"/>
    </row>
    <row r="23" spans="1:27" s="79" customFormat="1" ht="27.75" customHeight="1">
      <c r="A23" s="94" t="s">
        <v>86</v>
      </c>
      <c r="B23" s="93">
        <v>19</v>
      </c>
      <c r="C23" s="136"/>
      <c r="D23" s="136"/>
      <c r="E23" s="136"/>
      <c r="F23" s="136"/>
      <c r="H23" s="94" t="s">
        <v>86</v>
      </c>
      <c r="I23" s="93">
        <v>19</v>
      </c>
      <c r="J23" s="136"/>
      <c r="K23" s="136"/>
      <c r="L23" s="136"/>
      <c r="M23" s="136"/>
      <c r="O23" s="94" t="s">
        <v>86</v>
      </c>
      <c r="P23" s="93">
        <v>19</v>
      </c>
      <c r="Q23" s="136"/>
      <c r="R23" s="136"/>
      <c r="S23" s="136"/>
      <c r="T23" s="136"/>
      <c r="V23"/>
      <c r="W23"/>
      <c r="X23"/>
      <c r="Y23"/>
      <c r="Z23"/>
      <c r="AA23"/>
    </row>
    <row r="24" spans="1:27" s="79" customFormat="1" ht="27.75" customHeight="1">
      <c r="A24" s="94" t="s">
        <v>124</v>
      </c>
      <c r="B24" s="93">
        <v>20</v>
      </c>
      <c r="C24" s="136"/>
      <c r="D24" s="136"/>
      <c r="E24" s="136"/>
      <c r="F24" s="136"/>
      <c r="H24" s="94" t="s">
        <v>124</v>
      </c>
      <c r="I24" s="93">
        <v>20</v>
      </c>
      <c r="J24" s="136"/>
      <c r="K24" s="136"/>
      <c r="L24" s="136"/>
      <c r="M24" s="136"/>
      <c r="O24" s="94" t="s">
        <v>124</v>
      </c>
      <c r="P24" s="93">
        <v>20</v>
      </c>
      <c r="Q24" s="136"/>
      <c r="R24" s="136"/>
      <c r="S24" s="136"/>
      <c r="T24" s="136"/>
      <c r="V24"/>
      <c r="W24"/>
      <c r="X24"/>
      <c r="Y24"/>
      <c r="Z24"/>
      <c r="AA24"/>
    </row>
    <row r="25" spans="1:27" ht="27.75" customHeight="1">
      <c r="A25" s="96" t="s">
        <v>88</v>
      </c>
      <c r="B25" s="93" t="s">
        <v>89</v>
      </c>
      <c r="C25" s="136"/>
      <c r="D25" s="136"/>
      <c r="E25" s="136"/>
      <c r="F25" s="136"/>
      <c r="H25" s="96" t="s">
        <v>88</v>
      </c>
      <c r="I25" s="93" t="s">
        <v>89</v>
      </c>
      <c r="J25" s="136"/>
      <c r="K25" s="136"/>
      <c r="L25" s="136"/>
      <c r="M25" s="136"/>
      <c r="O25" s="96" t="s">
        <v>88</v>
      </c>
      <c r="P25" s="93" t="s">
        <v>89</v>
      </c>
      <c r="Q25" s="136"/>
      <c r="R25" s="136"/>
      <c r="S25" s="136"/>
      <c r="T25" s="136"/>
      <c r="V25"/>
      <c r="W25"/>
      <c r="X25"/>
      <c r="Y25"/>
      <c r="Z25"/>
      <c r="AA25"/>
    </row>
    <row r="26" spans="1:27" ht="27.75" customHeight="1">
      <c r="A26" s="93" t="s">
        <v>90</v>
      </c>
      <c r="B26" s="93">
        <v>22</v>
      </c>
      <c r="C26" s="136"/>
      <c r="D26" s="136"/>
      <c r="E26" s="136"/>
      <c r="F26" s="136"/>
      <c r="H26" s="93" t="s">
        <v>90</v>
      </c>
      <c r="I26" s="93">
        <v>22</v>
      </c>
      <c r="J26" s="136"/>
      <c r="K26" s="136"/>
      <c r="L26" s="136"/>
      <c r="M26" s="136"/>
      <c r="O26" s="93" t="s">
        <v>90</v>
      </c>
      <c r="P26" s="93">
        <v>22</v>
      </c>
      <c r="Q26" s="136"/>
      <c r="R26" s="136"/>
      <c r="S26" s="136"/>
      <c r="T26" s="136"/>
      <c r="V26"/>
      <c r="W26"/>
      <c r="X26"/>
      <c r="Y26"/>
      <c r="Z26"/>
      <c r="AA26"/>
    </row>
    <row r="27" spans="1:27" ht="27.75" customHeight="1">
      <c r="A27" s="93" t="s">
        <v>40</v>
      </c>
      <c r="B27" s="93">
        <v>23</v>
      </c>
      <c r="C27" s="136"/>
      <c r="D27" s="136"/>
      <c r="E27" s="136"/>
      <c r="F27" s="136"/>
      <c r="H27" s="93" t="s">
        <v>40</v>
      </c>
      <c r="I27" s="93">
        <v>23</v>
      </c>
      <c r="J27" s="136"/>
      <c r="K27" s="136"/>
      <c r="L27" s="136"/>
      <c r="M27" s="136"/>
      <c r="O27" s="93" t="s">
        <v>40</v>
      </c>
      <c r="P27" s="93">
        <v>23</v>
      </c>
      <c r="Q27" s="136"/>
      <c r="R27" s="136"/>
      <c r="S27" s="136"/>
      <c r="T27" s="136"/>
      <c r="V27"/>
      <c r="W27"/>
      <c r="X27"/>
      <c r="Y27"/>
      <c r="Z27"/>
      <c r="AA27"/>
    </row>
    <row r="28" spans="1:27" ht="27.75" customHeight="1">
      <c r="A28" s="93" t="s">
        <v>41</v>
      </c>
      <c r="B28" s="93">
        <v>24</v>
      </c>
      <c r="C28" s="136"/>
      <c r="D28" s="136"/>
      <c r="E28" s="136"/>
      <c r="F28" s="136"/>
      <c r="H28" s="93" t="s">
        <v>41</v>
      </c>
      <c r="I28" s="93">
        <v>24</v>
      </c>
      <c r="J28" s="136"/>
      <c r="K28" s="136"/>
      <c r="L28" s="136"/>
      <c r="M28" s="136"/>
      <c r="O28" s="93" t="s">
        <v>41</v>
      </c>
      <c r="P28" s="93">
        <v>24</v>
      </c>
      <c r="Q28" s="136"/>
      <c r="R28" s="136"/>
      <c r="S28" s="136"/>
      <c r="T28" s="136"/>
      <c r="V28"/>
      <c r="W28"/>
      <c r="X28"/>
      <c r="Y28"/>
      <c r="Z28"/>
      <c r="AA28"/>
    </row>
    <row r="29" spans="1:27" ht="27.75" customHeight="1">
      <c r="A29" s="93" t="s">
        <v>91</v>
      </c>
      <c r="B29" s="93">
        <v>25</v>
      </c>
      <c r="C29" s="136"/>
      <c r="D29" s="136"/>
      <c r="E29" s="136"/>
      <c r="F29" s="136"/>
      <c r="H29" s="93" t="s">
        <v>91</v>
      </c>
      <c r="I29" s="93">
        <v>25</v>
      </c>
      <c r="J29" s="136"/>
      <c r="K29" s="136"/>
      <c r="L29" s="136"/>
      <c r="M29" s="136"/>
      <c r="O29" s="93" t="s">
        <v>91</v>
      </c>
      <c r="P29" s="93">
        <v>25</v>
      </c>
      <c r="Q29" s="136"/>
      <c r="R29" s="136"/>
      <c r="S29" s="136"/>
      <c r="T29" s="136"/>
      <c r="V29"/>
      <c r="W29"/>
      <c r="X29"/>
      <c r="Y29"/>
      <c r="Z29"/>
      <c r="AA29"/>
    </row>
    <row r="30" spans="1:27" ht="27.75" customHeight="1">
      <c r="A30" s="93" t="s">
        <v>92</v>
      </c>
      <c r="B30" s="93">
        <v>26</v>
      </c>
      <c r="C30" s="136"/>
      <c r="D30" s="136"/>
      <c r="E30" s="136"/>
      <c r="F30" s="136"/>
      <c r="H30" s="93" t="s">
        <v>92</v>
      </c>
      <c r="I30" s="93">
        <v>26</v>
      </c>
      <c r="J30" s="136"/>
      <c r="K30" s="136"/>
      <c r="L30" s="136"/>
      <c r="M30" s="136"/>
      <c r="O30" s="93" t="s">
        <v>92</v>
      </c>
      <c r="P30" s="93">
        <v>26</v>
      </c>
      <c r="Q30" s="136"/>
      <c r="R30" s="136"/>
      <c r="S30" s="136"/>
      <c r="T30" s="136"/>
      <c r="V30"/>
      <c r="W30"/>
      <c r="X30"/>
      <c r="Y30"/>
      <c r="Z30"/>
      <c r="AA30"/>
    </row>
    <row r="31" spans="1:27" ht="27.75" customHeight="1">
      <c r="A31" s="93" t="s">
        <v>93</v>
      </c>
      <c r="B31" s="93">
        <v>27</v>
      </c>
      <c r="C31" s="136"/>
      <c r="D31" s="136"/>
      <c r="E31" s="136"/>
      <c r="F31" s="136"/>
      <c r="H31" s="93" t="s">
        <v>93</v>
      </c>
      <c r="I31" s="93">
        <v>27</v>
      </c>
      <c r="J31" s="136"/>
      <c r="K31" s="136"/>
      <c r="L31" s="136"/>
      <c r="M31" s="136"/>
      <c r="O31" s="93" t="s">
        <v>93</v>
      </c>
      <c r="P31" s="93">
        <v>27</v>
      </c>
      <c r="Q31" s="136"/>
      <c r="R31" s="136"/>
      <c r="S31" s="136"/>
      <c r="T31" s="136"/>
      <c r="V31"/>
      <c r="W31"/>
      <c r="X31"/>
      <c r="Y31"/>
      <c r="Z31"/>
      <c r="AA31"/>
    </row>
    <row r="32" spans="1:27" ht="27.75" customHeight="1">
      <c r="A32" s="93" t="s">
        <v>94</v>
      </c>
      <c r="B32" s="93">
        <v>28</v>
      </c>
      <c r="C32" s="136"/>
      <c r="D32" s="136"/>
      <c r="E32" s="136"/>
      <c r="F32" s="136"/>
      <c r="H32" s="93" t="s">
        <v>94</v>
      </c>
      <c r="I32" s="93">
        <v>28</v>
      </c>
      <c r="J32" s="136"/>
      <c r="K32" s="136"/>
      <c r="L32" s="136"/>
      <c r="M32" s="136"/>
      <c r="O32" s="93" t="s">
        <v>94</v>
      </c>
      <c r="P32" s="93">
        <v>28</v>
      </c>
      <c r="Q32" s="136"/>
      <c r="R32" s="136"/>
      <c r="S32" s="136"/>
      <c r="T32" s="136"/>
      <c r="V32"/>
      <c r="W32"/>
      <c r="X32"/>
      <c r="Y32"/>
      <c r="Z32"/>
      <c r="AA32"/>
    </row>
    <row r="33" spans="1:27" ht="27.75" customHeight="1">
      <c r="A33" s="93" t="s">
        <v>95</v>
      </c>
      <c r="B33" s="93">
        <v>29</v>
      </c>
      <c r="C33" s="136"/>
      <c r="D33" s="136"/>
      <c r="E33" s="136"/>
      <c r="F33" s="136"/>
      <c r="H33" s="93" t="s">
        <v>95</v>
      </c>
      <c r="I33" s="93">
        <v>29</v>
      </c>
      <c r="J33" s="136"/>
      <c r="K33" s="136"/>
      <c r="L33" s="136"/>
      <c r="M33" s="136"/>
      <c r="O33" s="93" t="s">
        <v>95</v>
      </c>
      <c r="P33" s="93">
        <v>29</v>
      </c>
      <c r="Q33" s="136"/>
      <c r="R33" s="136"/>
      <c r="S33" s="136"/>
      <c r="T33" s="136"/>
      <c r="V33"/>
      <c r="W33"/>
      <c r="X33"/>
      <c r="Y33"/>
      <c r="Z33"/>
      <c r="AA33"/>
    </row>
    <row r="34" spans="1:27" ht="27.75" customHeight="1">
      <c r="A34" s="93" t="s">
        <v>96</v>
      </c>
      <c r="B34" s="93">
        <v>30</v>
      </c>
      <c r="C34" s="136"/>
      <c r="D34" s="136"/>
      <c r="E34" s="136"/>
      <c r="F34" s="136"/>
      <c r="H34" s="93" t="s">
        <v>96</v>
      </c>
      <c r="I34" s="93">
        <v>30</v>
      </c>
      <c r="J34" s="136"/>
      <c r="K34" s="136"/>
      <c r="L34" s="136"/>
      <c r="M34" s="136"/>
      <c r="O34" s="93" t="s">
        <v>96</v>
      </c>
      <c r="P34" s="93">
        <v>30</v>
      </c>
      <c r="Q34" s="136"/>
      <c r="R34" s="136"/>
      <c r="S34" s="136"/>
      <c r="T34" s="136"/>
      <c r="V34"/>
      <c r="W34"/>
      <c r="X34"/>
      <c r="Y34"/>
      <c r="Z34"/>
      <c r="AA34"/>
    </row>
    <row r="35" spans="1:27" ht="27.75" customHeight="1">
      <c r="A35" s="97" t="s">
        <v>97</v>
      </c>
      <c r="B35" s="93">
        <v>31</v>
      </c>
      <c r="C35" s="136"/>
      <c r="D35" s="136"/>
      <c r="E35" s="136"/>
      <c r="F35" s="136"/>
      <c r="H35" s="97" t="s">
        <v>97</v>
      </c>
      <c r="I35" s="93">
        <v>31</v>
      </c>
      <c r="J35" s="136"/>
      <c r="K35" s="136"/>
      <c r="L35" s="136"/>
      <c r="M35" s="136"/>
      <c r="O35" s="97" t="s">
        <v>97</v>
      </c>
      <c r="P35" s="93">
        <v>31</v>
      </c>
      <c r="Q35" s="136"/>
      <c r="R35" s="136"/>
      <c r="S35" s="136"/>
      <c r="T35" s="136"/>
      <c r="V35"/>
      <c r="W35"/>
      <c r="X35"/>
      <c r="Y35"/>
      <c r="Z35"/>
      <c r="AA35"/>
    </row>
    <row r="36" spans="1:27" ht="27.75" customHeight="1">
      <c r="A36" s="97" t="s">
        <v>125</v>
      </c>
      <c r="B36" s="93" t="s">
        <v>99</v>
      </c>
      <c r="C36" s="136"/>
      <c r="D36" s="136"/>
      <c r="E36" s="136"/>
      <c r="F36" s="136"/>
      <c r="H36" s="97" t="s">
        <v>125</v>
      </c>
      <c r="I36" s="93" t="s">
        <v>99</v>
      </c>
      <c r="J36" s="136"/>
      <c r="K36" s="136"/>
      <c r="L36" s="136"/>
      <c r="M36" s="136"/>
      <c r="O36" s="97" t="s">
        <v>125</v>
      </c>
      <c r="P36" s="93" t="s">
        <v>99</v>
      </c>
      <c r="Q36" s="136"/>
      <c r="R36" s="136"/>
      <c r="S36" s="136"/>
      <c r="T36" s="136"/>
      <c r="V36"/>
      <c r="W36"/>
      <c r="X36"/>
      <c r="Y36"/>
      <c r="Z36"/>
      <c r="AA36"/>
    </row>
    <row r="37" spans="1:27" ht="27.75" customHeight="1">
      <c r="A37" s="92" t="s">
        <v>100</v>
      </c>
      <c r="B37" s="93">
        <v>33</v>
      </c>
      <c r="C37" s="136"/>
      <c r="D37" s="136"/>
      <c r="E37" s="136"/>
      <c r="F37" s="136"/>
      <c r="H37" s="92" t="s">
        <v>100</v>
      </c>
      <c r="I37" s="93">
        <v>33</v>
      </c>
      <c r="J37" s="136"/>
      <c r="K37" s="136"/>
      <c r="L37" s="136"/>
      <c r="M37" s="136"/>
      <c r="O37" s="92" t="s">
        <v>100</v>
      </c>
      <c r="P37" s="93">
        <v>33</v>
      </c>
      <c r="Q37" s="136"/>
      <c r="R37" s="136"/>
      <c r="S37" s="136"/>
      <c r="T37" s="136"/>
      <c r="V37"/>
      <c r="W37"/>
      <c r="X37"/>
      <c r="Y37"/>
      <c r="Z37"/>
      <c r="AA37"/>
    </row>
    <row r="38" spans="1:27" ht="27.75" customHeight="1">
      <c r="A38" s="92" t="s">
        <v>101</v>
      </c>
      <c r="B38" s="93">
        <v>34</v>
      </c>
      <c r="C38" s="136"/>
      <c r="D38" s="136"/>
      <c r="E38" s="136"/>
      <c r="F38" s="136"/>
      <c r="H38" s="92" t="s">
        <v>101</v>
      </c>
      <c r="I38" s="93">
        <v>34</v>
      </c>
      <c r="J38" s="136"/>
      <c r="K38" s="136"/>
      <c r="L38" s="136"/>
      <c r="M38" s="136"/>
      <c r="O38" s="92" t="s">
        <v>101</v>
      </c>
      <c r="P38" s="93">
        <v>34</v>
      </c>
      <c r="Q38" s="136"/>
      <c r="R38" s="136"/>
      <c r="S38" s="136"/>
      <c r="T38" s="136"/>
      <c r="V38"/>
      <c r="W38"/>
      <c r="X38"/>
      <c r="Y38"/>
      <c r="Z38"/>
      <c r="AA38"/>
    </row>
    <row r="39" spans="1:27" ht="27.75" customHeight="1">
      <c r="A39" s="92" t="s">
        <v>126</v>
      </c>
      <c r="B39" s="93">
        <v>35</v>
      </c>
      <c r="C39" s="136"/>
      <c r="D39" s="136"/>
      <c r="E39" s="136"/>
      <c r="F39" s="136"/>
      <c r="H39" s="92" t="s">
        <v>126</v>
      </c>
      <c r="I39" s="93">
        <v>35</v>
      </c>
      <c r="J39" s="136"/>
      <c r="K39" s="136"/>
      <c r="L39" s="136"/>
      <c r="M39" s="136"/>
      <c r="O39" s="92" t="s">
        <v>126</v>
      </c>
      <c r="P39" s="93">
        <v>35</v>
      </c>
      <c r="Q39" s="136"/>
      <c r="R39" s="136"/>
      <c r="S39" s="136"/>
      <c r="T39" s="136"/>
      <c r="V39"/>
      <c r="W39"/>
      <c r="X39"/>
      <c r="Y39"/>
      <c r="Z39"/>
      <c r="AA39"/>
    </row>
    <row r="40" spans="1:27" ht="27.75" customHeight="1">
      <c r="A40" s="96" t="s">
        <v>103</v>
      </c>
      <c r="B40" s="93">
        <v>36</v>
      </c>
      <c r="C40" s="136"/>
      <c r="D40" s="136"/>
      <c r="E40" s="136"/>
      <c r="F40" s="136"/>
      <c r="H40" s="96" t="s">
        <v>103</v>
      </c>
      <c r="I40" s="93">
        <v>36</v>
      </c>
      <c r="J40" s="136"/>
      <c r="K40" s="136"/>
      <c r="L40" s="136"/>
      <c r="M40" s="136"/>
      <c r="O40" s="96" t="s">
        <v>103</v>
      </c>
      <c r="P40" s="93">
        <v>36</v>
      </c>
      <c r="Q40" s="136"/>
      <c r="R40" s="136"/>
      <c r="S40" s="136"/>
      <c r="T40" s="136"/>
      <c r="V40"/>
      <c r="W40"/>
      <c r="X40"/>
      <c r="Y40"/>
      <c r="Z40"/>
      <c r="AA40"/>
    </row>
    <row r="41" spans="1:27" ht="27.75" customHeight="1">
      <c r="A41" s="99" t="s">
        <v>104</v>
      </c>
      <c r="B41" s="93" t="s">
        <v>105</v>
      </c>
      <c r="C41" s="136"/>
      <c r="D41" s="136"/>
      <c r="E41" s="136"/>
      <c r="F41" s="136"/>
      <c r="H41" s="99" t="s">
        <v>104</v>
      </c>
      <c r="I41" s="93" t="s">
        <v>105</v>
      </c>
      <c r="J41" s="136"/>
      <c r="K41" s="136"/>
      <c r="L41" s="136"/>
      <c r="M41" s="136"/>
      <c r="O41" s="99" t="s">
        <v>104</v>
      </c>
      <c r="P41" s="93" t="s">
        <v>105</v>
      </c>
      <c r="Q41" s="136"/>
      <c r="R41" s="136"/>
      <c r="S41" s="136"/>
      <c r="T41" s="136"/>
      <c r="V41"/>
      <c r="W41"/>
      <c r="X41"/>
      <c r="Y41"/>
      <c r="Z41"/>
      <c r="AA41"/>
    </row>
    <row r="42" spans="1:27" ht="27.75" customHeight="1">
      <c r="A42" s="92" t="s">
        <v>106</v>
      </c>
      <c r="B42" s="93">
        <v>38</v>
      </c>
      <c r="C42" s="136"/>
      <c r="D42" s="136"/>
      <c r="E42" s="136"/>
      <c r="F42" s="136"/>
      <c r="H42" s="92" t="s">
        <v>106</v>
      </c>
      <c r="I42" s="93">
        <v>38</v>
      </c>
      <c r="J42" s="136"/>
      <c r="K42" s="136"/>
      <c r="L42" s="136"/>
      <c r="M42" s="136"/>
      <c r="O42" s="92" t="s">
        <v>106</v>
      </c>
      <c r="P42" s="93">
        <v>38</v>
      </c>
      <c r="Q42" s="136"/>
      <c r="R42" s="136"/>
      <c r="S42" s="136"/>
      <c r="T42" s="136"/>
      <c r="V42"/>
      <c r="W42"/>
      <c r="X42"/>
      <c r="Y42"/>
      <c r="Z42"/>
      <c r="AA42"/>
    </row>
    <row r="43" spans="1:27" ht="27.75" customHeight="1">
      <c r="A43" s="92" t="s">
        <v>107</v>
      </c>
      <c r="B43" s="93">
        <v>39</v>
      </c>
      <c r="C43" s="136"/>
      <c r="D43" s="136"/>
      <c r="E43" s="136"/>
      <c r="F43" s="136"/>
      <c r="H43" s="92" t="s">
        <v>107</v>
      </c>
      <c r="I43" s="93">
        <v>39</v>
      </c>
      <c r="J43" s="136"/>
      <c r="K43" s="136"/>
      <c r="L43" s="136"/>
      <c r="M43" s="136"/>
      <c r="O43" s="92" t="s">
        <v>107</v>
      </c>
      <c r="P43" s="93">
        <v>39</v>
      </c>
      <c r="Q43" s="136"/>
      <c r="R43" s="136"/>
      <c r="S43" s="136"/>
      <c r="T43" s="136"/>
      <c r="V43"/>
      <c r="W43"/>
      <c r="X43"/>
      <c r="Y43"/>
      <c r="Z43"/>
      <c r="AA43"/>
    </row>
    <row r="44" spans="1:27" ht="27.75" customHeight="1">
      <c r="A44" s="99" t="s">
        <v>108</v>
      </c>
      <c r="B44" s="93" t="s">
        <v>127</v>
      </c>
      <c r="C44" s="136"/>
      <c r="D44" s="136"/>
      <c r="E44" s="136"/>
      <c r="F44" s="136"/>
      <c r="H44" s="99" t="s">
        <v>108</v>
      </c>
      <c r="I44" s="93" t="s">
        <v>127</v>
      </c>
      <c r="J44" s="136"/>
      <c r="K44" s="136"/>
      <c r="L44" s="136"/>
      <c r="M44" s="136"/>
      <c r="O44" s="99" t="s">
        <v>108</v>
      </c>
      <c r="P44" s="93" t="s">
        <v>127</v>
      </c>
      <c r="Q44" s="136"/>
      <c r="R44" s="136"/>
      <c r="S44" s="136"/>
      <c r="T44" s="136"/>
      <c r="V44"/>
      <c r="W44"/>
      <c r="X44"/>
      <c r="Y44"/>
      <c r="Z44"/>
      <c r="AA44"/>
    </row>
    <row r="45" spans="1:27" ht="27.75" customHeight="1">
      <c r="A45" s="99" t="s">
        <v>110</v>
      </c>
      <c r="B45" s="93">
        <v>41</v>
      </c>
      <c r="C45" s="136"/>
      <c r="D45" s="136"/>
      <c r="E45" s="136"/>
      <c r="F45" s="136"/>
      <c r="H45" s="99" t="s">
        <v>110</v>
      </c>
      <c r="I45" s="93">
        <v>41</v>
      </c>
      <c r="J45" s="136"/>
      <c r="K45" s="136"/>
      <c r="L45" s="136"/>
      <c r="M45" s="136"/>
      <c r="O45" s="99" t="s">
        <v>110</v>
      </c>
      <c r="P45" s="93">
        <v>41</v>
      </c>
      <c r="Q45" s="136"/>
      <c r="R45" s="136"/>
      <c r="S45" s="136"/>
      <c r="T45" s="136"/>
      <c r="V45"/>
      <c r="W45"/>
      <c r="X45"/>
      <c r="Y45"/>
      <c r="Z45"/>
      <c r="AA45"/>
    </row>
    <row r="46" spans="1:27" ht="27.75" customHeight="1">
      <c r="A46" s="100" t="s">
        <v>111</v>
      </c>
      <c r="B46" s="93" t="s">
        <v>112</v>
      </c>
      <c r="C46" s="136"/>
      <c r="D46" s="136"/>
      <c r="E46" s="136"/>
      <c r="F46" s="136"/>
      <c r="H46" s="100" t="s">
        <v>111</v>
      </c>
      <c r="I46" s="93" t="s">
        <v>112</v>
      </c>
      <c r="J46" s="136"/>
      <c r="K46" s="136"/>
      <c r="L46" s="136"/>
      <c r="M46" s="136"/>
      <c r="O46" s="100" t="s">
        <v>111</v>
      </c>
      <c r="P46" s="93" t="s">
        <v>112</v>
      </c>
      <c r="Q46" s="136"/>
      <c r="R46" s="136"/>
      <c r="S46" s="136"/>
      <c r="T46" s="136"/>
      <c r="V46"/>
      <c r="W46"/>
      <c r="X46"/>
      <c r="Y46"/>
      <c r="Z46"/>
      <c r="AA46"/>
    </row>
  </sheetData>
  <sheetProtection/>
  <mergeCells count="12">
    <mergeCell ref="A1:F1"/>
    <mergeCell ref="H1:M1"/>
    <mergeCell ref="O1:T1"/>
    <mergeCell ref="A2:F2"/>
    <mergeCell ref="H2:M2"/>
    <mergeCell ref="O2:T2"/>
    <mergeCell ref="A3:A4"/>
    <mergeCell ref="B3:B4"/>
    <mergeCell ref="H3:H4"/>
    <mergeCell ref="I3:I4"/>
    <mergeCell ref="O3:O4"/>
    <mergeCell ref="P3:P4"/>
  </mergeCells>
  <printOptions horizontalCentered="1"/>
  <pageMargins left="0.75" right="0.75" top="0.59" bottom="0.55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Zeros="0" workbookViewId="0" topLeftCell="A1">
      <selection activeCell="M3" sqref="M1:AJ65536"/>
    </sheetView>
  </sheetViews>
  <sheetFormatPr defaultColWidth="9.00390625" defaultRowHeight="14.25"/>
  <cols>
    <col min="1" max="1" width="27.50390625" style="110" customWidth="1"/>
    <col min="2" max="2" width="9.25390625" style="110" customWidth="1"/>
    <col min="3" max="11" width="9.625" style="110" customWidth="1"/>
    <col min="12" max="12" width="3.00390625" style="110" customWidth="1"/>
    <col min="13" max="13" width="28.125" style="110" customWidth="1"/>
    <col min="14" max="14" width="9.00390625" style="110" customWidth="1"/>
    <col min="15" max="16" width="10.625" style="110" customWidth="1"/>
    <col min="17" max="17" width="7.50390625" style="110" customWidth="1"/>
    <col min="18" max="19" width="10.625" style="110" customWidth="1"/>
    <col min="20" max="20" width="7.50390625" style="110" customWidth="1"/>
    <col min="21" max="22" width="10.625" style="110" customWidth="1"/>
    <col min="23" max="23" width="7.50390625" style="110" customWidth="1"/>
    <col min="24" max="16384" width="9.00390625" style="110" customWidth="1"/>
  </cols>
  <sheetData>
    <row r="1" spans="1:23" s="104" customFormat="1" ht="30.75" customHeight="1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M1"/>
      <c r="N1"/>
      <c r="O1"/>
      <c r="P1"/>
      <c r="Q1"/>
      <c r="R1"/>
      <c r="S1"/>
      <c r="T1"/>
      <c r="U1"/>
      <c r="V1"/>
      <c r="W1"/>
    </row>
    <row r="2" spans="1:23" s="77" customFormat="1" ht="29.2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M2"/>
      <c r="N2"/>
      <c r="O2"/>
      <c r="P2"/>
      <c r="Q2"/>
      <c r="R2"/>
      <c r="S2"/>
      <c r="T2"/>
      <c r="U2"/>
      <c r="V2"/>
      <c r="W2"/>
    </row>
    <row r="3" spans="1:23" s="104" customFormat="1" ht="34.5" customHeight="1">
      <c r="A3" s="112" t="s">
        <v>16</v>
      </c>
      <c r="B3" s="113" t="s">
        <v>17</v>
      </c>
      <c r="C3" s="114" t="s">
        <v>18</v>
      </c>
      <c r="D3" s="115"/>
      <c r="E3" s="123"/>
      <c r="F3" s="124" t="s">
        <v>19</v>
      </c>
      <c r="G3" s="115"/>
      <c r="H3" s="123"/>
      <c r="I3" s="124" t="s">
        <v>20</v>
      </c>
      <c r="J3" s="115"/>
      <c r="K3" s="123"/>
      <c r="M3"/>
      <c r="N3"/>
      <c r="O3"/>
      <c r="P3"/>
      <c r="Q3"/>
      <c r="R3"/>
      <c r="S3"/>
      <c r="T3"/>
      <c r="U3"/>
      <c r="V3"/>
      <c r="W3"/>
    </row>
    <row r="4" spans="1:23" s="105" customFormat="1" ht="45" customHeight="1">
      <c r="A4" s="112"/>
      <c r="B4" s="113"/>
      <c r="C4" s="116" t="s">
        <v>21</v>
      </c>
      <c r="D4" s="113" t="s">
        <v>66</v>
      </c>
      <c r="E4" s="125" t="s">
        <v>22</v>
      </c>
      <c r="F4" s="126" t="s">
        <v>21</v>
      </c>
      <c r="G4" s="113" t="s">
        <v>66</v>
      </c>
      <c r="H4" s="125" t="s">
        <v>22</v>
      </c>
      <c r="I4" s="126" t="s">
        <v>21</v>
      </c>
      <c r="J4" s="113" t="s">
        <v>66</v>
      </c>
      <c r="K4" s="125" t="s">
        <v>22</v>
      </c>
      <c r="M4"/>
      <c r="N4"/>
      <c r="O4"/>
      <c r="P4"/>
      <c r="Q4"/>
      <c r="R4"/>
      <c r="S4"/>
      <c r="T4"/>
      <c r="U4"/>
      <c r="V4"/>
      <c r="W4"/>
    </row>
    <row r="5" spans="1:23" ht="25.5" customHeight="1">
      <c r="A5" s="89" t="s">
        <v>121</v>
      </c>
      <c r="B5" s="90" t="s">
        <v>68</v>
      </c>
      <c r="C5" s="117">
        <v>108398</v>
      </c>
      <c r="D5" s="118"/>
      <c r="E5" s="127"/>
      <c r="F5" s="117">
        <v>109789</v>
      </c>
      <c r="G5" s="117"/>
      <c r="H5" s="127"/>
      <c r="I5" s="117">
        <v>120468</v>
      </c>
      <c r="J5" s="117"/>
      <c r="K5" s="117"/>
      <c r="M5"/>
      <c r="N5"/>
      <c r="O5"/>
      <c r="P5"/>
      <c r="Q5"/>
      <c r="R5"/>
      <c r="S5"/>
      <c r="T5"/>
      <c r="U5"/>
      <c r="V5"/>
      <c r="W5"/>
    </row>
    <row r="6" spans="1:23" s="106" customFormat="1" ht="25.5" customHeight="1">
      <c r="A6" s="92" t="s">
        <v>129</v>
      </c>
      <c r="B6" s="93" t="s">
        <v>70</v>
      </c>
      <c r="C6" s="117">
        <v>108398</v>
      </c>
      <c r="D6" s="118"/>
      <c r="E6" s="127"/>
      <c r="F6" s="117">
        <v>109789</v>
      </c>
      <c r="G6" s="117"/>
      <c r="H6" s="127"/>
      <c r="I6" s="117">
        <v>120468</v>
      </c>
      <c r="J6" s="117"/>
      <c r="K6" s="127"/>
      <c r="M6"/>
      <c r="N6"/>
      <c r="O6"/>
      <c r="P6"/>
      <c r="Q6"/>
      <c r="R6"/>
      <c r="S6"/>
      <c r="T6"/>
      <c r="U6"/>
      <c r="V6"/>
      <c r="W6"/>
    </row>
    <row r="7" spans="1:23" s="106" customFormat="1" ht="25.5" customHeight="1">
      <c r="A7" s="92" t="s">
        <v>71</v>
      </c>
      <c r="B7" s="93">
        <v>3</v>
      </c>
      <c r="C7" s="117">
        <v>105600</v>
      </c>
      <c r="D7" s="118"/>
      <c r="E7" s="127"/>
      <c r="F7" s="117">
        <v>105600</v>
      </c>
      <c r="G7" s="117"/>
      <c r="H7" s="127"/>
      <c r="I7" s="117">
        <v>115200</v>
      </c>
      <c r="J7" s="117"/>
      <c r="K7" s="127"/>
      <c r="M7"/>
      <c r="N7"/>
      <c r="O7"/>
      <c r="P7"/>
      <c r="Q7"/>
      <c r="R7"/>
      <c r="S7"/>
      <c r="T7"/>
      <c r="U7"/>
      <c r="V7"/>
      <c r="W7"/>
    </row>
    <row r="8" spans="1:23" s="106" customFormat="1" ht="25.5" customHeight="1">
      <c r="A8" s="92" t="s">
        <v>72</v>
      </c>
      <c r="B8" s="93">
        <v>4</v>
      </c>
      <c r="C8" s="117">
        <v>2798</v>
      </c>
      <c r="D8" s="118"/>
      <c r="E8" s="127"/>
      <c r="F8" s="117">
        <v>4189</v>
      </c>
      <c r="G8" s="117"/>
      <c r="H8" s="127"/>
      <c r="I8" s="117">
        <v>5268</v>
      </c>
      <c r="J8" s="117"/>
      <c r="K8" s="127"/>
      <c r="M8"/>
      <c r="N8"/>
      <c r="O8"/>
      <c r="P8"/>
      <c r="Q8"/>
      <c r="R8"/>
      <c r="S8"/>
      <c r="T8"/>
      <c r="U8"/>
      <c r="V8"/>
      <c r="W8"/>
    </row>
    <row r="9" spans="1:23" s="106" customFormat="1" ht="25.5" customHeight="1">
      <c r="A9" s="92" t="s">
        <v>122</v>
      </c>
      <c r="B9" s="93">
        <v>5</v>
      </c>
      <c r="C9" s="117"/>
      <c r="D9" s="118"/>
      <c r="E9" s="127"/>
      <c r="F9" s="117"/>
      <c r="G9" s="117"/>
      <c r="H9" s="127"/>
      <c r="I9" s="117"/>
      <c r="J9" s="117"/>
      <c r="K9" s="127"/>
      <c r="M9"/>
      <c r="N9"/>
      <c r="O9"/>
      <c r="P9"/>
      <c r="Q9"/>
      <c r="R9"/>
      <c r="S9"/>
      <c r="T9"/>
      <c r="U9"/>
      <c r="V9"/>
      <c r="W9"/>
    </row>
    <row r="10" spans="1:23" s="106" customFormat="1" ht="25.5" customHeight="1">
      <c r="A10" s="92" t="s">
        <v>74</v>
      </c>
      <c r="B10" s="93" t="s">
        <v>75</v>
      </c>
      <c r="C10" s="117"/>
      <c r="D10" s="118"/>
      <c r="E10" s="127"/>
      <c r="F10" s="117"/>
      <c r="G10" s="117"/>
      <c r="H10" s="127"/>
      <c r="I10" s="117"/>
      <c r="J10" s="117"/>
      <c r="K10" s="127"/>
      <c r="M10"/>
      <c r="N10"/>
      <c r="O10"/>
      <c r="P10"/>
      <c r="Q10"/>
      <c r="R10"/>
      <c r="S10"/>
      <c r="T10"/>
      <c r="U10"/>
      <c r="V10"/>
      <c r="W10"/>
    </row>
    <row r="11" spans="1:23" s="106" customFormat="1" ht="25.5" customHeight="1">
      <c r="A11" s="92" t="s">
        <v>71</v>
      </c>
      <c r="B11" s="93">
        <v>7</v>
      </c>
      <c r="C11" s="117"/>
      <c r="D11" s="118"/>
      <c r="E11" s="127"/>
      <c r="F11" s="117"/>
      <c r="G11" s="117"/>
      <c r="H11" s="127"/>
      <c r="I11" s="117"/>
      <c r="J11" s="117"/>
      <c r="K11" s="127"/>
      <c r="M11"/>
      <c r="N11"/>
      <c r="O11"/>
      <c r="P11"/>
      <c r="Q11"/>
      <c r="R11"/>
      <c r="S11"/>
      <c r="T11"/>
      <c r="U11"/>
      <c r="V11"/>
      <c r="W11"/>
    </row>
    <row r="12" spans="1:23" s="106" customFormat="1" ht="25.5" customHeight="1">
      <c r="A12" s="92" t="s">
        <v>72</v>
      </c>
      <c r="B12" s="93">
        <v>8</v>
      </c>
      <c r="C12" s="117"/>
      <c r="D12" s="118"/>
      <c r="E12" s="127"/>
      <c r="F12" s="117"/>
      <c r="G12" s="117"/>
      <c r="H12" s="127"/>
      <c r="I12" s="117"/>
      <c r="J12" s="117"/>
      <c r="K12" s="127"/>
      <c r="M12"/>
      <c r="N12"/>
      <c r="O12"/>
      <c r="P12"/>
      <c r="Q12"/>
      <c r="R12"/>
      <c r="S12"/>
      <c r="T12"/>
      <c r="U12"/>
      <c r="V12"/>
      <c r="W12"/>
    </row>
    <row r="13" spans="1:23" s="106" customFormat="1" ht="25.5" customHeight="1">
      <c r="A13" s="92" t="s">
        <v>122</v>
      </c>
      <c r="B13" s="93">
        <v>9</v>
      </c>
      <c r="C13" s="117"/>
      <c r="D13" s="118"/>
      <c r="E13" s="127"/>
      <c r="F13" s="117"/>
      <c r="G13" s="117"/>
      <c r="H13" s="127"/>
      <c r="I13" s="117"/>
      <c r="J13" s="117"/>
      <c r="K13" s="127"/>
      <c r="M13"/>
      <c r="N13"/>
      <c r="O13"/>
      <c r="P13"/>
      <c r="Q13"/>
      <c r="R13"/>
      <c r="S13"/>
      <c r="T13"/>
      <c r="U13"/>
      <c r="V13"/>
      <c r="W13"/>
    </row>
    <row r="14" spans="1:23" s="106" customFormat="1" ht="25.5" customHeight="1">
      <c r="A14" s="89" t="s">
        <v>130</v>
      </c>
      <c r="B14" s="93" t="s">
        <v>131</v>
      </c>
      <c r="C14" s="117">
        <v>6229.6</v>
      </c>
      <c r="D14" s="118"/>
      <c r="E14" s="117"/>
      <c r="F14" s="117">
        <v>5991.65</v>
      </c>
      <c r="G14" s="117"/>
      <c r="H14" s="117"/>
      <c r="I14" s="117">
        <v>9137.39</v>
      </c>
      <c r="J14" s="117"/>
      <c r="K14" s="117"/>
      <c r="M14"/>
      <c r="N14"/>
      <c r="O14"/>
      <c r="P14"/>
      <c r="Q14"/>
      <c r="R14"/>
      <c r="S14"/>
      <c r="T14"/>
      <c r="U14"/>
      <c r="V14"/>
      <c r="W14"/>
    </row>
    <row r="15" spans="1:23" s="106" customFormat="1" ht="25.5" customHeight="1">
      <c r="A15" s="94" t="s">
        <v>132</v>
      </c>
      <c r="B15" s="93">
        <v>11</v>
      </c>
      <c r="C15" s="117"/>
      <c r="D15" s="118"/>
      <c r="E15" s="127"/>
      <c r="F15" s="117"/>
      <c r="G15" s="117"/>
      <c r="H15" s="127"/>
      <c r="I15" s="117"/>
      <c r="J15" s="117"/>
      <c r="K15" s="127"/>
      <c r="M15"/>
      <c r="N15"/>
      <c r="O15"/>
      <c r="P15"/>
      <c r="Q15"/>
      <c r="R15"/>
      <c r="S15"/>
      <c r="T15"/>
      <c r="U15"/>
      <c r="V15"/>
      <c r="W15"/>
    </row>
    <row r="16" spans="1:23" s="106" customFormat="1" ht="25.5" customHeight="1">
      <c r="A16" s="94" t="s">
        <v>79</v>
      </c>
      <c r="B16" s="93">
        <v>12</v>
      </c>
      <c r="C16" s="117">
        <v>4592.6</v>
      </c>
      <c r="D16" s="118"/>
      <c r="E16" s="117"/>
      <c r="F16" s="117">
        <v>3854.65</v>
      </c>
      <c r="G16" s="117"/>
      <c r="H16" s="117"/>
      <c r="I16" s="117">
        <v>6948.39</v>
      </c>
      <c r="J16" s="117"/>
      <c r="K16" s="127"/>
      <c r="M16"/>
      <c r="N16"/>
      <c r="O16"/>
      <c r="P16"/>
      <c r="Q16"/>
      <c r="R16"/>
      <c r="S16"/>
      <c r="T16"/>
      <c r="U16"/>
      <c r="V16"/>
      <c r="W16"/>
    </row>
    <row r="17" spans="1:23" s="106" customFormat="1" ht="25.5" customHeight="1">
      <c r="A17" s="94" t="s">
        <v>133</v>
      </c>
      <c r="B17" s="93">
        <v>13</v>
      </c>
      <c r="C17" s="117">
        <v>1637</v>
      </c>
      <c r="D17" s="118"/>
      <c r="E17" s="127"/>
      <c r="F17" s="117">
        <v>2137</v>
      </c>
      <c r="G17" s="117"/>
      <c r="H17" s="127"/>
      <c r="I17" s="117">
        <v>2189</v>
      </c>
      <c r="J17" s="117"/>
      <c r="K17" s="127"/>
      <c r="M17"/>
      <c r="N17"/>
      <c r="O17"/>
      <c r="P17"/>
      <c r="Q17"/>
      <c r="R17"/>
      <c r="S17"/>
      <c r="T17"/>
      <c r="U17"/>
      <c r="V17"/>
      <c r="W17"/>
    </row>
    <row r="18" spans="1:23" s="106" customFormat="1" ht="25.5" customHeight="1">
      <c r="A18" s="95" t="s">
        <v>134</v>
      </c>
      <c r="B18" s="93">
        <v>14</v>
      </c>
      <c r="C18" s="117">
        <v>0</v>
      </c>
      <c r="D18" s="118"/>
      <c r="E18" s="127"/>
      <c r="F18" s="117"/>
      <c r="G18" s="117"/>
      <c r="H18" s="127"/>
      <c r="I18" s="117"/>
      <c r="J18" s="117"/>
      <c r="K18" s="127"/>
      <c r="M18"/>
      <c r="N18"/>
      <c r="O18"/>
      <c r="P18"/>
      <c r="Q18"/>
      <c r="R18"/>
      <c r="S18"/>
      <c r="T18"/>
      <c r="U18"/>
      <c r="V18"/>
      <c r="W18"/>
    </row>
    <row r="19" spans="1:23" s="106" customFormat="1" ht="25.5" customHeight="1">
      <c r="A19" s="94" t="s">
        <v>135</v>
      </c>
      <c r="B19" s="93">
        <v>15</v>
      </c>
      <c r="C19" s="117"/>
      <c r="D19" s="118"/>
      <c r="E19" s="127"/>
      <c r="F19" s="117"/>
      <c r="G19" s="117"/>
      <c r="H19" s="127"/>
      <c r="I19" s="117"/>
      <c r="J19" s="117"/>
      <c r="K19" s="127"/>
      <c r="M19"/>
      <c r="N19"/>
      <c r="O19"/>
      <c r="P19"/>
      <c r="Q19"/>
      <c r="R19"/>
      <c r="S19"/>
      <c r="T19"/>
      <c r="U19"/>
      <c r="V19"/>
      <c r="W19"/>
    </row>
    <row r="20" spans="1:23" s="106" customFormat="1" ht="27.75" customHeight="1">
      <c r="A20" s="96" t="s">
        <v>88</v>
      </c>
      <c r="B20" s="93">
        <v>16</v>
      </c>
      <c r="C20" s="117">
        <v>117834.69</v>
      </c>
      <c r="D20" s="118"/>
      <c r="E20" s="117"/>
      <c r="F20" s="117">
        <v>117834.69</v>
      </c>
      <c r="G20" s="117"/>
      <c r="H20" s="117"/>
      <c r="I20" s="117">
        <v>117834.69</v>
      </c>
      <c r="J20" s="117"/>
      <c r="K20" s="117"/>
      <c r="M20"/>
      <c r="N20"/>
      <c r="O20"/>
      <c r="P20"/>
      <c r="Q20"/>
      <c r="R20"/>
      <c r="S20"/>
      <c r="T20"/>
      <c r="U20"/>
      <c r="V20"/>
      <c r="W20"/>
    </row>
    <row r="21" spans="1:23" s="106" customFormat="1" ht="25.5" customHeight="1">
      <c r="A21" s="97" t="s">
        <v>97</v>
      </c>
      <c r="B21" s="93">
        <v>17</v>
      </c>
      <c r="C21" s="117">
        <v>0</v>
      </c>
      <c r="D21" s="118"/>
      <c r="E21" s="127"/>
      <c r="F21" s="117"/>
      <c r="G21" s="117"/>
      <c r="H21" s="127"/>
      <c r="I21" s="117"/>
      <c r="J21" s="117"/>
      <c r="K21" s="127"/>
      <c r="M21"/>
      <c r="N21"/>
      <c r="O21"/>
      <c r="P21"/>
      <c r="Q21"/>
      <c r="R21"/>
      <c r="S21"/>
      <c r="T21"/>
      <c r="U21"/>
      <c r="V21"/>
      <c r="W21"/>
    </row>
    <row r="22" spans="1:23" s="106" customFormat="1" ht="31.5" customHeight="1">
      <c r="A22" s="97" t="s">
        <v>136</v>
      </c>
      <c r="B22" s="93">
        <v>18</v>
      </c>
      <c r="C22" s="117"/>
      <c r="D22" s="118"/>
      <c r="E22" s="117"/>
      <c r="F22" s="117"/>
      <c r="G22" s="117"/>
      <c r="H22" s="117"/>
      <c r="I22" s="117"/>
      <c r="J22" s="117"/>
      <c r="K22" s="117"/>
      <c r="L22" s="128"/>
      <c r="M22"/>
      <c r="N22"/>
      <c r="O22"/>
      <c r="P22"/>
      <c r="Q22"/>
      <c r="R22"/>
      <c r="S22"/>
      <c r="T22"/>
      <c r="U22"/>
      <c r="V22"/>
      <c r="W22"/>
    </row>
    <row r="23" spans="1:23" s="106" customFormat="1" ht="31.5" customHeight="1">
      <c r="A23" s="99" t="s">
        <v>137</v>
      </c>
      <c r="B23" s="93" t="s">
        <v>138</v>
      </c>
      <c r="C23" s="117">
        <f>SUM(C5+C14+C20)</f>
        <v>232462.29</v>
      </c>
      <c r="D23" s="118"/>
      <c r="E23" s="127"/>
      <c r="F23" s="117">
        <f>SUM(F5+F14+F20)</f>
        <v>233615.34</v>
      </c>
      <c r="G23" s="117"/>
      <c r="H23" s="127"/>
      <c r="I23" s="117">
        <f>SUM(I5+I14+I20)</f>
        <v>247440.08000000002</v>
      </c>
      <c r="J23" s="117"/>
      <c r="K23" s="127"/>
      <c r="L23" s="129"/>
      <c r="M23"/>
      <c r="N23"/>
      <c r="O23"/>
      <c r="P23"/>
      <c r="Q23"/>
      <c r="R23"/>
      <c r="S23"/>
      <c r="T23"/>
      <c r="U23"/>
      <c r="V23"/>
      <c r="W23"/>
    </row>
    <row r="24" spans="1:23" s="106" customFormat="1" ht="31.5" customHeight="1">
      <c r="A24" s="99" t="s">
        <v>139</v>
      </c>
      <c r="B24" s="93">
        <v>20</v>
      </c>
      <c r="C24" s="117">
        <v>259</v>
      </c>
      <c r="D24" s="118"/>
      <c r="E24" s="127"/>
      <c r="F24" s="117">
        <v>288</v>
      </c>
      <c r="G24" s="117"/>
      <c r="H24" s="127"/>
      <c r="I24" s="117">
        <v>293</v>
      </c>
      <c r="J24" s="117"/>
      <c r="K24" s="127"/>
      <c r="L24" s="129"/>
      <c r="M24"/>
      <c r="N24"/>
      <c r="O24"/>
      <c r="P24"/>
      <c r="Q24"/>
      <c r="R24"/>
      <c r="S24"/>
      <c r="T24"/>
      <c r="U24"/>
      <c r="V24"/>
      <c r="W24"/>
    </row>
    <row r="25" spans="1:23" s="107" customFormat="1" ht="37.5" customHeight="1">
      <c r="A25" s="100" t="s">
        <v>140</v>
      </c>
      <c r="B25" s="93" t="s">
        <v>141</v>
      </c>
      <c r="C25" s="119">
        <v>897.54</v>
      </c>
      <c r="D25" s="118"/>
      <c r="E25" s="119"/>
      <c r="F25" s="119">
        <v>811.16</v>
      </c>
      <c r="G25" s="119"/>
      <c r="H25" s="119"/>
      <c r="I25" s="119">
        <v>844.51</v>
      </c>
      <c r="J25" s="119"/>
      <c r="K25" s="119"/>
      <c r="L25" s="130"/>
      <c r="M25"/>
      <c r="N25"/>
      <c r="O25"/>
      <c r="P25"/>
      <c r="Q25"/>
      <c r="R25"/>
      <c r="S25"/>
      <c r="T25"/>
      <c r="U25"/>
      <c r="V25"/>
      <c r="W25"/>
    </row>
    <row r="26" spans="1:5" s="108" customFormat="1" ht="22.5" customHeight="1">
      <c r="A26" s="120"/>
      <c r="B26" s="121"/>
      <c r="C26" s="121"/>
      <c r="D26" s="121"/>
      <c r="E26" s="122"/>
    </row>
    <row r="27" spans="1:5" s="108" customFormat="1" ht="22.5" customHeight="1">
      <c r="A27" s="122"/>
      <c r="B27" s="122"/>
      <c r="C27" s="122"/>
      <c r="D27" s="122"/>
      <c r="E27" s="122"/>
    </row>
    <row r="28" s="109" customFormat="1" ht="22.5" customHeight="1"/>
    <row r="29" spans="1:4" ht="22.5" customHeight="1">
      <c r="A29" s="109"/>
      <c r="B29" s="109"/>
      <c r="C29" s="109"/>
      <c r="D29" s="109"/>
    </row>
    <row r="30" spans="1:4" ht="22.5" customHeight="1">
      <c r="A30" s="109"/>
      <c r="B30" s="109"/>
      <c r="C30" s="109"/>
      <c r="D30" s="109"/>
    </row>
  </sheetData>
  <sheetProtection/>
  <mergeCells count="7">
    <mergeCell ref="A1:K1"/>
    <mergeCell ref="A2:K2"/>
    <mergeCell ref="C3:E3"/>
    <mergeCell ref="F3:H3"/>
    <mergeCell ref="I3:K3"/>
    <mergeCell ref="A3:A4"/>
    <mergeCell ref="B3:B4"/>
  </mergeCells>
  <printOptions horizontalCentered="1"/>
  <pageMargins left="0.45999999999999996" right="0.16" top="0.55" bottom="0.39" header="0.5" footer="0.3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5"/>
  <sheetViews>
    <sheetView workbookViewId="0" topLeftCell="A1">
      <selection activeCell="D11" sqref="D11"/>
    </sheetView>
  </sheetViews>
  <sheetFormatPr defaultColWidth="9.00390625" defaultRowHeight="14.25"/>
  <cols>
    <col min="1" max="1" width="32.625" style="80" customWidth="1"/>
    <col min="2" max="2" width="15.375" style="81" customWidth="1"/>
    <col min="3" max="3" width="16.125" style="82" customWidth="1"/>
    <col min="4" max="5" width="16.125" style="83" customWidth="1"/>
    <col min="6" max="6" width="16.125" style="84" customWidth="1"/>
    <col min="7" max="7" width="3.625" style="80" customWidth="1"/>
    <col min="8" max="8" width="44.50390625" style="80" customWidth="1"/>
    <col min="9" max="9" width="9.00390625" style="80" customWidth="1"/>
    <col min="10" max="13" width="15.625" style="80" customWidth="1"/>
    <col min="14" max="14" width="2.875" style="80" customWidth="1"/>
    <col min="15" max="15" width="46.375" style="80" customWidth="1"/>
    <col min="16" max="16" width="9.00390625" style="80" customWidth="1"/>
    <col min="17" max="20" width="15.625" style="80" customWidth="1"/>
    <col min="21" max="21" width="2.625" style="80" customWidth="1"/>
    <col min="22" max="22" width="45.25390625" style="80" customWidth="1"/>
    <col min="23" max="23" width="9.00390625" style="80" customWidth="1"/>
    <col min="24" max="27" width="15.625" style="80" customWidth="1"/>
    <col min="28" max="16384" width="9.00390625" style="80" customWidth="1"/>
  </cols>
  <sheetData>
    <row r="1" spans="1:27" s="77" customFormat="1" ht="41.25" customHeight="1">
      <c r="A1" s="85" t="s">
        <v>142</v>
      </c>
      <c r="B1" s="85"/>
      <c r="C1" s="85"/>
      <c r="D1" s="85"/>
      <c r="E1" s="85"/>
      <c r="F1" s="85"/>
      <c r="H1" s="85" t="s">
        <v>143</v>
      </c>
      <c r="I1" s="85"/>
      <c r="J1" s="85"/>
      <c r="K1" s="85"/>
      <c r="L1" s="85"/>
      <c r="M1" s="85"/>
      <c r="O1" s="85" t="s">
        <v>144</v>
      </c>
      <c r="P1" s="85"/>
      <c r="Q1" s="85"/>
      <c r="R1" s="85"/>
      <c r="S1" s="85"/>
      <c r="T1" s="85"/>
      <c r="V1"/>
      <c r="W1"/>
      <c r="X1"/>
      <c r="Y1"/>
      <c r="Z1"/>
      <c r="AA1"/>
    </row>
    <row r="2" spans="1:27" s="77" customFormat="1" ht="29.25" customHeight="1">
      <c r="A2" s="36" t="s">
        <v>15</v>
      </c>
      <c r="B2" s="36"/>
      <c r="C2" s="36"/>
      <c r="D2" s="36"/>
      <c r="E2" s="36"/>
      <c r="F2" s="36"/>
      <c r="H2" s="36" t="s">
        <v>15</v>
      </c>
      <c r="I2" s="36"/>
      <c r="J2" s="36"/>
      <c r="K2" s="36"/>
      <c r="L2" s="36"/>
      <c r="M2" s="36"/>
      <c r="O2" s="36" t="s">
        <v>15</v>
      </c>
      <c r="P2" s="36"/>
      <c r="Q2" s="36"/>
      <c r="R2" s="36"/>
      <c r="S2" s="36"/>
      <c r="T2" s="36"/>
      <c r="V2"/>
      <c r="W2"/>
      <c r="X2"/>
      <c r="Y2"/>
      <c r="Z2"/>
      <c r="AA2"/>
    </row>
    <row r="3" spans="1:27" s="77" customFormat="1" ht="24" customHeight="1">
      <c r="A3" s="86" t="s">
        <v>118</v>
      </c>
      <c r="B3" s="86" t="s">
        <v>17</v>
      </c>
      <c r="C3" s="87" t="s">
        <v>18</v>
      </c>
      <c r="D3" s="87" t="s">
        <v>19</v>
      </c>
      <c r="E3" s="87" t="s">
        <v>20</v>
      </c>
      <c r="F3" s="101" t="s">
        <v>145</v>
      </c>
      <c r="H3" s="86" t="s">
        <v>118</v>
      </c>
      <c r="I3" s="86" t="s">
        <v>17</v>
      </c>
      <c r="J3" s="87" t="s">
        <v>18</v>
      </c>
      <c r="K3" s="87" t="s">
        <v>19</v>
      </c>
      <c r="L3" s="87" t="s">
        <v>20</v>
      </c>
      <c r="M3" s="101" t="s">
        <v>145</v>
      </c>
      <c r="O3" s="86" t="s">
        <v>118</v>
      </c>
      <c r="P3" s="86" t="s">
        <v>17</v>
      </c>
      <c r="Q3" s="87" t="s">
        <v>18</v>
      </c>
      <c r="R3" s="87" t="s">
        <v>19</v>
      </c>
      <c r="S3" s="87" t="s">
        <v>20</v>
      </c>
      <c r="T3" s="101" t="s">
        <v>145</v>
      </c>
      <c r="V3"/>
      <c r="W3"/>
      <c r="X3"/>
      <c r="Y3"/>
      <c r="Z3"/>
      <c r="AA3"/>
    </row>
    <row r="4" spans="1:27" s="78" customFormat="1" ht="21" customHeight="1">
      <c r="A4" s="86"/>
      <c r="B4" s="86"/>
      <c r="C4" s="88" t="s">
        <v>120</v>
      </c>
      <c r="D4" s="88" t="s">
        <v>120</v>
      </c>
      <c r="E4" s="88" t="s">
        <v>120</v>
      </c>
      <c r="F4" s="102" t="s">
        <v>120</v>
      </c>
      <c r="H4" s="86"/>
      <c r="I4" s="86"/>
      <c r="J4" s="88" t="s">
        <v>120</v>
      </c>
      <c r="K4" s="88" t="s">
        <v>120</v>
      </c>
      <c r="L4" s="88" t="s">
        <v>120</v>
      </c>
      <c r="M4" s="102" t="s">
        <v>120</v>
      </c>
      <c r="O4" s="86"/>
      <c r="P4" s="86"/>
      <c r="Q4" s="88" t="s">
        <v>120</v>
      </c>
      <c r="R4" s="88" t="s">
        <v>120</v>
      </c>
      <c r="S4" s="88" t="s">
        <v>120</v>
      </c>
      <c r="T4" s="102" t="s">
        <v>120</v>
      </c>
      <c r="V4"/>
      <c r="W4"/>
      <c r="X4"/>
      <c r="Y4"/>
      <c r="Z4"/>
      <c r="AA4"/>
    </row>
    <row r="5" spans="1:27" ht="27" customHeight="1">
      <c r="A5" s="89" t="s">
        <v>121</v>
      </c>
      <c r="B5" s="90" t="s">
        <v>68</v>
      </c>
      <c r="C5" s="91"/>
      <c r="D5" s="91"/>
      <c r="E5" s="91"/>
      <c r="F5" s="91"/>
      <c r="H5" s="89" t="s">
        <v>121</v>
      </c>
      <c r="I5" s="90" t="s">
        <v>68</v>
      </c>
      <c r="J5" s="91"/>
      <c r="K5" s="91"/>
      <c r="L5" s="91"/>
      <c r="M5" s="91"/>
      <c r="O5" s="89" t="s">
        <v>121</v>
      </c>
      <c r="P5" s="90" t="s">
        <v>68</v>
      </c>
      <c r="Q5" s="91"/>
      <c r="R5" s="91"/>
      <c r="S5" s="91"/>
      <c r="T5" s="91"/>
      <c r="V5"/>
      <c r="W5"/>
      <c r="X5"/>
      <c r="Y5"/>
      <c r="Z5"/>
      <c r="AA5"/>
    </row>
    <row r="6" spans="1:37" ht="27.75" customHeight="1">
      <c r="A6" s="92" t="s">
        <v>129</v>
      </c>
      <c r="B6" s="93" t="s">
        <v>70</v>
      </c>
      <c r="C6" s="91"/>
      <c r="D6" s="91"/>
      <c r="E6" s="91"/>
      <c r="F6" s="91"/>
      <c r="G6" s="83"/>
      <c r="H6" s="92" t="s">
        <v>129</v>
      </c>
      <c r="I6" s="93" t="s">
        <v>70</v>
      </c>
      <c r="J6" s="91"/>
      <c r="K6" s="91"/>
      <c r="L6" s="91"/>
      <c r="M6" s="91"/>
      <c r="N6" s="83"/>
      <c r="O6" s="92" t="s">
        <v>129</v>
      </c>
      <c r="P6" s="93" t="s">
        <v>70</v>
      </c>
      <c r="Q6" s="91"/>
      <c r="R6" s="91"/>
      <c r="S6" s="91"/>
      <c r="T6" s="91"/>
      <c r="U6" s="83"/>
      <c r="V6"/>
      <c r="W6"/>
      <c r="X6"/>
      <c r="Y6"/>
      <c r="Z6"/>
      <c r="AA6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ht="27.75" customHeight="1">
      <c r="A7" s="92" t="s">
        <v>71</v>
      </c>
      <c r="B7" s="93">
        <v>3</v>
      </c>
      <c r="C7" s="91"/>
      <c r="D7" s="91"/>
      <c r="E7" s="91"/>
      <c r="F7" s="91"/>
      <c r="G7" s="83"/>
      <c r="H7" s="92" t="s">
        <v>71</v>
      </c>
      <c r="I7" s="93">
        <v>3</v>
      </c>
      <c r="J7" s="91"/>
      <c r="K7" s="91"/>
      <c r="L7" s="91"/>
      <c r="M7" s="91"/>
      <c r="N7" s="83"/>
      <c r="O7" s="92" t="s">
        <v>71</v>
      </c>
      <c r="P7" s="93">
        <v>3</v>
      </c>
      <c r="Q7" s="91"/>
      <c r="R7" s="91"/>
      <c r="S7" s="91"/>
      <c r="T7" s="91"/>
      <c r="U7" s="83"/>
      <c r="V7"/>
      <c r="W7"/>
      <c r="X7"/>
      <c r="Y7"/>
      <c r="Z7"/>
      <c r="AA7"/>
      <c r="AB7" s="83"/>
      <c r="AC7" s="83"/>
      <c r="AD7" s="83"/>
      <c r="AE7" s="83"/>
      <c r="AF7" s="83"/>
      <c r="AG7" s="83"/>
      <c r="AH7" s="83"/>
      <c r="AI7" s="83"/>
      <c r="AJ7" s="83"/>
      <c r="AK7" s="83"/>
    </row>
    <row r="8" spans="1:37" ht="27.75" customHeight="1">
      <c r="A8" s="92" t="s">
        <v>72</v>
      </c>
      <c r="B8" s="93">
        <v>4</v>
      </c>
      <c r="C8" s="91"/>
      <c r="D8" s="91"/>
      <c r="E8" s="91"/>
      <c r="F8" s="91"/>
      <c r="G8" s="83"/>
      <c r="H8" s="92" t="s">
        <v>72</v>
      </c>
      <c r="I8" s="93">
        <v>4</v>
      </c>
      <c r="J8" s="91"/>
      <c r="K8" s="91"/>
      <c r="L8" s="91"/>
      <c r="M8" s="91"/>
      <c r="N8" s="83"/>
      <c r="O8" s="92" t="s">
        <v>72</v>
      </c>
      <c r="P8" s="93">
        <v>4</v>
      </c>
      <c r="Q8" s="91"/>
      <c r="R8" s="91"/>
      <c r="S8" s="91"/>
      <c r="T8" s="91"/>
      <c r="U8" s="83"/>
      <c r="V8"/>
      <c r="W8"/>
      <c r="X8"/>
      <c r="Y8"/>
      <c r="Z8"/>
      <c r="AA8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27.75" customHeight="1">
      <c r="A9" s="92" t="s">
        <v>122</v>
      </c>
      <c r="B9" s="93">
        <v>5</v>
      </c>
      <c r="C9" s="91"/>
      <c r="D9" s="91"/>
      <c r="E9" s="91"/>
      <c r="F9" s="91"/>
      <c r="G9" s="83"/>
      <c r="H9" s="92" t="s">
        <v>122</v>
      </c>
      <c r="I9" s="93">
        <v>5</v>
      </c>
      <c r="J9" s="91"/>
      <c r="K9" s="91"/>
      <c r="L9" s="91"/>
      <c r="M9" s="91"/>
      <c r="N9" s="83"/>
      <c r="O9" s="92" t="s">
        <v>122</v>
      </c>
      <c r="P9" s="93">
        <v>5</v>
      </c>
      <c r="Q9" s="91"/>
      <c r="R9" s="91"/>
      <c r="S9" s="91"/>
      <c r="T9" s="91"/>
      <c r="U9" s="83"/>
      <c r="V9"/>
      <c r="W9"/>
      <c r="X9"/>
      <c r="Y9"/>
      <c r="Z9"/>
      <c r="AA9"/>
      <c r="AB9" s="83"/>
      <c r="AC9" s="83"/>
      <c r="AD9" s="83"/>
      <c r="AE9" s="83"/>
      <c r="AF9" s="83"/>
      <c r="AG9" s="83"/>
      <c r="AH9" s="83"/>
      <c r="AI9" s="83"/>
      <c r="AJ9" s="83"/>
      <c r="AK9" s="83"/>
    </row>
    <row r="10" spans="1:37" ht="27.75" customHeight="1">
      <c r="A10" s="92" t="s">
        <v>74</v>
      </c>
      <c r="B10" s="93" t="s">
        <v>75</v>
      </c>
      <c r="C10" s="91"/>
      <c r="D10" s="91"/>
      <c r="E10" s="91"/>
      <c r="F10" s="91"/>
      <c r="G10" s="83"/>
      <c r="H10" s="92" t="s">
        <v>74</v>
      </c>
      <c r="I10" s="93" t="s">
        <v>75</v>
      </c>
      <c r="J10" s="91"/>
      <c r="K10" s="91"/>
      <c r="L10" s="91"/>
      <c r="M10" s="91"/>
      <c r="N10" s="83"/>
      <c r="O10" s="92" t="s">
        <v>74</v>
      </c>
      <c r="P10" s="93" t="s">
        <v>75</v>
      </c>
      <c r="Q10" s="91"/>
      <c r="R10" s="91"/>
      <c r="S10" s="91"/>
      <c r="T10" s="91"/>
      <c r="U10" s="83"/>
      <c r="V10"/>
      <c r="W10"/>
      <c r="X10"/>
      <c r="Y10"/>
      <c r="Z10"/>
      <c r="AA10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38.25" customHeight="1">
      <c r="A11" s="92" t="s">
        <v>71</v>
      </c>
      <c r="B11" s="93">
        <v>7</v>
      </c>
      <c r="C11" s="91"/>
      <c r="D11" s="91"/>
      <c r="E11" s="91"/>
      <c r="F11" s="91"/>
      <c r="G11" s="83"/>
      <c r="H11" s="92" t="s">
        <v>71</v>
      </c>
      <c r="I11" s="93">
        <v>7</v>
      </c>
      <c r="J11" s="91"/>
      <c r="K11" s="91"/>
      <c r="L11" s="91"/>
      <c r="M11" s="91"/>
      <c r="N11" s="83"/>
      <c r="O11" s="92" t="s">
        <v>71</v>
      </c>
      <c r="P11" s="93">
        <v>7</v>
      </c>
      <c r="Q11" s="91"/>
      <c r="R11" s="91"/>
      <c r="S11" s="91"/>
      <c r="T11" s="91"/>
      <c r="U11" s="83"/>
      <c r="V11"/>
      <c r="W11"/>
      <c r="X11"/>
      <c r="Y11"/>
      <c r="Z11"/>
      <c r="AA11"/>
      <c r="AB11" s="83"/>
      <c r="AC11" s="83"/>
      <c r="AD11" s="83"/>
      <c r="AE11" s="83"/>
      <c r="AF11" s="83"/>
      <c r="AG11" s="83"/>
      <c r="AH11" s="83"/>
      <c r="AI11" s="83"/>
      <c r="AJ11" s="83"/>
      <c r="AK11" s="83"/>
    </row>
    <row r="12" spans="1:27" s="79" customFormat="1" ht="27.75" customHeight="1">
      <c r="A12" s="92" t="s">
        <v>72</v>
      </c>
      <c r="B12" s="93">
        <v>8</v>
      </c>
      <c r="C12" s="91"/>
      <c r="D12" s="91"/>
      <c r="E12" s="91"/>
      <c r="F12" s="91"/>
      <c r="H12" s="92" t="s">
        <v>72</v>
      </c>
      <c r="I12" s="93">
        <v>8</v>
      </c>
      <c r="J12" s="91"/>
      <c r="K12" s="91"/>
      <c r="L12" s="91"/>
      <c r="M12" s="91"/>
      <c r="O12" s="92" t="s">
        <v>72</v>
      </c>
      <c r="P12" s="93">
        <v>8</v>
      </c>
      <c r="Q12" s="91"/>
      <c r="R12" s="91"/>
      <c r="S12" s="91"/>
      <c r="T12" s="91"/>
      <c r="V12"/>
      <c r="W12"/>
      <c r="X12"/>
      <c r="Y12"/>
      <c r="Z12"/>
      <c r="AA12"/>
    </row>
    <row r="13" spans="1:27" s="79" customFormat="1" ht="27.75" customHeight="1">
      <c r="A13" s="92" t="s">
        <v>122</v>
      </c>
      <c r="B13" s="93">
        <v>9</v>
      </c>
      <c r="C13" s="91"/>
      <c r="D13" s="91"/>
      <c r="E13" s="91"/>
      <c r="F13" s="91"/>
      <c r="H13" s="92" t="s">
        <v>122</v>
      </c>
      <c r="I13" s="93">
        <v>9</v>
      </c>
      <c r="J13" s="91"/>
      <c r="K13" s="91"/>
      <c r="L13" s="91"/>
      <c r="M13" s="91"/>
      <c r="O13" s="92" t="s">
        <v>122</v>
      </c>
      <c r="P13" s="93">
        <v>9</v>
      </c>
      <c r="Q13" s="91"/>
      <c r="R13" s="91"/>
      <c r="S13" s="91"/>
      <c r="T13" s="91"/>
      <c r="V13"/>
      <c r="W13"/>
      <c r="X13"/>
      <c r="Y13"/>
      <c r="Z13"/>
      <c r="AA13"/>
    </row>
    <row r="14" spans="1:27" s="79" customFormat="1" ht="26.25" customHeight="1">
      <c r="A14" s="89" t="s">
        <v>130</v>
      </c>
      <c r="B14" s="93" t="s">
        <v>131</v>
      </c>
      <c r="C14" s="91"/>
      <c r="D14" s="91"/>
      <c r="E14" s="91"/>
      <c r="F14" s="91"/>
      <c r="H14" s="89" t="s">
        <v>130</v>
      </c>
      <c r="I14" s="93" t="s">
        <v>131</v>
      </c>
      <c r="J14" s="91"/>
      <c r="K14" s="91"/>
      <c r="L14" s="91"/>
      <c r="M14" s="91"/>
      <c r="O14" s="89" t="s">
        <v>130</v>
      </c>
      <c r="P14" s="93" t="s">
        <v>131</v>
      </c>
      <c r="Q14" s="91"/>
      <c r="R14" s="91"/>
      <c r="S14" s="91"/>
      <c r="T14" s="91"/>
      <c r="V14"/>
      <c r="W14"/>
      <c r="X14"/>
      <c r="Y14"/>
      <c r="Z14"/>
      <c r="AA14"/>
    </row>
    <row r="15" spans="1:37" s="79" customFormat="1" ht="27.75" customHeight="1">
      <c r="A15" s="94" t="s">
        <v>132</v>
      </c>
      <c r="B15" s="93">
        <v>11</v>
      </c>
      <c r="C15" s="91"/>
      <c r="D15" s="91"/>
      <c r="E15" s="91"/>
      <c r="F15" s="91"/>
      <c r="G15" s="103"/>
      <c r="H15" s="94" t="s">
        <v>132</v>
      </c>
      <c r="I15" s="93">
        <v>11</v>
      </c>
      <c r="J15" s="91"/>
      <c r="K15" s="91"/>
      <c r="L15" s="91"/>
      <c r="M15" s="91"/>
      <c r="N15" s="103"/>
      <c r="O15" s="94" t="s">
        <v>132</v>
      </c>
      <c r="P15" s="93">
        <v>11</v>
      </c>
      <c r="Q15" s="91"/>
      <c r="R15" s="91"/>
      <c r="S15" s="91"/>
      <c r="T15" s="91"/>
      <c r="U15" s="103"/>
      <c r="V15"/>
      <c r="W15"/>
      <c r="X15"/>
      <c r="Y15"/>
      <c r="Z15"/>
      <c r="AA15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</row>
    <row r="16" spans="1:37" s="79" customFormat="1" ht="38.25" customHeight="1">
      <c r="A16" s="94" t="s">
        <v>79</v>
      </c>
      <c r="B16" s="93">
        <v>12</v>
      </c>
      <c r="C16" s="91"/>
      <c r="D16" s="91"/>
      <c r="E16" s="91"/>
      <c r="F16" s="91"/>
      <c r="G16" s="103"/>
      <c r="H16" s="94" t="s">
        <v>79</v>
      </c>
      <c r="I16" s="93">
        <v>12</v>
      </c>
      <c r="J16" s="91"/>
      <c r="K16" s="91"/>
      <c r="L16" s="91"/>
      <c r="M16" s="91"/>
      <c r="N16" s="103"/>
      <c r="O16" s="94" t="s">
        <v>79</v>
      </c>
      <c r="P16" s="93">
        <v>12</v>
      </c>
      <c r="Q16" s="91"/>
      <c r="R16" s="91"/>
      <c r="S16" s="91"/>
      <c r="T16" s="91"/>
      <c r="U16" s="103"/>
      <c r="V16"/>
      <c r="W16"/>
      <c r="X16"/>
      <c r="Y16"/>
      <c r="Z16"/>
      <c r="AA16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</row>
    <row r="17" spans="1:37" s="79" customFormat="1" ht="38.25" customHeight="1">
      <c r="A17" s="94" t="s">
        <v>133</v>
      </c>
      <c r="B17" s="93">
        <v>13</v>
      </c>
      <c r="C17" s="91"/>
      <c r="D17" s="91"/>
      <c r="E17" s="91"/>
      <c r="F17" s="91"/>
      <c r="G17" s="103"/>
      <c r="H17" s="94" t="s">
        <v>133</v>
      </c>
      <c r="I17" s="93">
        <v>13</v>
      </c>
      <c r="J17" s="91"/>
      <c r="K17" s="91"/>
      <c r="L17" s="91"/>
      <c r="M17" s="91"/>
      <c r="N17" s="103"/>
      <c r="O17" s="94" t="s">
        <v>133</v>
      </c>
      <c r="P17" s="93">
        <v>13</v>
      </c>
      <c r="Q17" s="91"/>
      <c r="R17" s="91"/>
      <c r="S17" s="91"/>
      <c r="T17" s="91"/>
      <c r="U17" s="103"/>
      <c r="V17"/>
      <c r="W17"/>
      <c r="X17"/>
      <c r="Y17"/>
      <c r="Z17"/>
      <c r="AA17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</row>
    <row r="18" spans="1:27" s="79" customFormat="1" ht="31.5" customHeight="1">
      <c r="A18" s="95" t="s">
        <v>134</v>
      </c>
      <c r="B18" s="93">
        <v>14</v>
      </c>
      <c r="C18" s="91"/>
      <c r="D18" s="91"/>
      <c r="E18" s="91"/>
      <c r="F18" s="91"/>
      <c r="H18" s="95" t="s">
        <v>134</v>
      </c>
      <c r="I18" s="93">
        <v>14</v>
      </c>
      <c r="J18" s="91"/>
      <c r="K18" s="91"/>
      <c r="L18" s="91"/>
      <c r="M18" s="91"/>
      <c r="O18" s="95" t="s">
        <v>134</v>
      </c>
      <c r="P18" s="93">
        <v>14</v>
      </c>
      <c r="Q18" s="91"/>
      <c r="R18" s="91"/>
      <c r="S18" s="91"/>
      <c r="T18" s="91"/>
      <c r="V18"/>
      <c r="W18"/>
      <c r="X18"/>
      <c r="Y18"/>
      <c r="Z18"/>
      <c r="AA18"/>
    </row>
    <row r="19" spans="1:27" s="79" customFormat="1" ht="31.5" customHeight="1">
      <c r="A19" s="94" t="s">
        <v>135</v>
      </c>
      <c r="B19" s="93">
        <v>15</v>
      </c>
      <c r="C19" s="91"/>
      <c r="D19" s="91"/>
      <c r="E19" s="91"/>
      <c r="F19" s="91"/>
      <c r="H19" s="94" t="s">
        <v>135</v>
      </c>
      <c r="I19" s="93">
        <v>15</v>
      </c>
      <c r="J19" s="91"/>
      <c r="K19" s="91"/>
      <c r="L19" s="91"/>
      <c r="M19" s="91"/>
      <c r="O19" s="94" t="s">
        <v>135</v>
      </c>
      <c r="P19" s="93">
        <v>15</v>
      </c>
      <c r="Q19" s="91"/>
      <c r="R19" s="91"/>
      <c r="S19" s="91"/>
      <c r="T19" s="91"/>
      <c r="V19"/>
      <c r="W19"/>
      <c r="X19"/>
      <c r="Y19"/>
      <c r="Z19"/>
      <c r="AA19"/>
    </row>
    <row r="20" spans="1:27" s="79" customFormat="1" ht="31.5" customHeight="1">
      <c r="A20" s="96" t="s">
        <v>88</v>
      </c>
      <c r="B20" s="93">
        <v>16</v>
      </c>
      <c r="C20" s="91"/>
      <c r="D20" s="91"/>
      <c r="E20" s="91"/>
      <c r="F20" s="91"/>
      <c r="H20" s="96" t="s">
        <v>88</v>
      </c>
      <c r="I20" s="93">
        <v>16</v>
      </c>
      <c r="J20" s="91"/>
      <c r="K20" s="91"/>
      <c r="L20" s="91"/>
      <c r="M20" s="91"/>
      <c r="O20" s="96" t="s">
        <v>88</v>
      </c>
      <c r="P20" s="93">
        <v>16</v>
      </c>
      <c r="Q20" s="91"/>
      <c r="R20" s="91"/>
      <c r="S20" s="91"/>
      <c r="T20" s="91"/>
      <c r="V20"/>
      <c r="W20"/>
      <c r="X20"/>
      <c r="Y20"/>
      <c r="Z20"/>
      <c r="AA20"/>
    </row>
    <row r="21" spans="1:27" s="79" customFormat="1" ht="27.75" customHeight="1">
      <c r="A21" s="97" t="s">
        <v>97</v>
      </c>
      <c r="B21" s="93">
        <v>17</v>
      </c>
      <c r="C21" s="98"/>
      <c r="D21" s="91"/>
      <c r="E21" s="91"/>
      <c r="F21" s="91"/>
      <c r="H21" s="97" t="s">
        <v>97</v>
      </c>
      <c r="I21" s="93">
        <v>17</v>
      </c>
      <c r="J21" s="98"/>
      <c r="K21" s="91"/>
      <c r="L21" s="91"/>
      <c r="M21" s="91"/>
      <c r="O21" s="97" t="s">
        <v>97</v>
      </c>
      <c r="P21" s="93">
        <v>17</v>
      </c>
      <c r="Q21" s="98"/>
      <c r="R21" s="91"/>
      <c r="S21" s="91"/>
      <c r="T21" s="91"/>
      <c r="V21"/>
      <c r="W21"/>
      <c r="X21"/>
      <c r="Y21"/>
      <c r="Z21"/>
      <c r="AA21"/>
    </row>
    <row r="22" spans="1:27" s="79" customFormat="1" ht="27.75" customHeight="1">
      <c r="A22" s="97" t="s">
        <v>136</v>
      </c>
      <c r="B22" s="93">
        <v>18</v>
      </c>
      <c r="C22" s="91"/>
      <c r="D22" s="91"/>
      <c r="E22" s="91"/>
      <c r="F22" s="91"/>
      <c r="H22" s="97" t="s">
        <v>136</v>
      </c>
      <c r="I22" s="93">
        <v>18</v>
      </c>
      <c r="J22" s="91"/>
      <c r="K22" s="91"/>
      <c r="L22" s="91"/>
      <c r="M22" s="91"/>
      <c r="O22" s="97" t="s">
        <v>136</v>
      </c>
      <c r="P22" s="93">
        <v>18</v>
      </c>
      <c r="Q22" s="91"/>
      <c r="R22" s="91"/>
      <c r="S22" s="91"/>
      <c r="T22" s="91"/>
      <c r="V22"/>
      <c r="W22"/>
      <c r="X22"/>
      <c r="Y22"/>
      <c r="Z22"/>
      <c r="AA22"/>
    </row>
    <row r="23" spans="1:27" s="79" customFormat="1" ht="27.75" customHeight="1">
      <c r="A23" s="99" t="s">
        <v>137</v>
      </c>
      <c r="B23" s="93" t="s">
        <v>138</v>
      </c>
      <c r="C23" s="91"/>
      <c r="D23" s="91"/>
      <c r="E23" s="91"/>
      <c r="F23" s="91"/>
      <c r="H23" s="99" t="s">
        <v>137</v>
      </c>
      <c r="I23" s="93" t="s">
        <v>138</v>
      </c>
      <c r="J23" s="91"/>
      <c r="K23" s="91"/>
      <c r="L23" s="91"/>
      <c r="M23" s="91"/>
      <c r="O23" s="99" t="s">
        <v>137</v>
      </c>
      <c r="P23" s="93" t="s">
        <v>138</v>
      </c>
      <c r="Q23" s="91"/>
      <c r="R23" s="91"/>
      <c r="S23" s="91"/>
      <c r="T23" s="91"/>
      <c r="V23"/>
      <c r="W23"/>
      <c r="X23"/>
      <c r="Y23"/>
      <c r="Z23"/>
      <c r="AA23"/>
    </row>
    <row r="24" spans="1:27" s="79" customFormat="1" ht="27.75" customHeight="1">
      <c r="A24" s="99" t="s">
        <v>139</v>
      </c>
      <c r="B24" s="93">
        <v>20</v>
      </c>
      <c r="C24" s="91"/>
      <c r="D24" s="91"/>
      <c r="E24" s="91"/>
      <c r="F24" s="91"/>
      <c r="H24" s="99" t="s">
        <v>139</v>
      </c>
      <c r="I24" s="93">
        <v>20</v>
      </c>
      <c r="J24" s="91"/>
      <c r="K24" s="91"/>
      <c r="L24" s="91"/>
      <c r="M24" s="91"/>
      <c r="O24" s="99" t="s">
        <v>139</v>
      </c>
      <c r="P24" s="93">
        <v>20</v>
      </c>
      <c r="Q24" s="91"/>
      <c r="R24" s="91"/>
      <c r="S24" s="91"/>
      <c r="T24" s="91"/>
      <c r="V24"/>
      <c r="W24"/>
      <c r="X24"/>
      <c r="Y24"/>
      <c r="Z24"/>
      <c r="AA24"/>
    </row>
    <row r="25" spans="1:27" ht="26.25" customHeight="1">
      <c r="A25" s="100" t="s">
        <v>140</v>
      </c>
      <c r="B25" s="93" t="s">
        <v>141</v>
      </c>
      <c r="C25" s="91"/>
      <c r="D25" s="91"/>
      <c r="E25" s="91"/>
      <c r="F25" s="91"/>
      <c r="H25" s="100" t="s">
        <v>140</v>
      </c>
      <c r="I25" s="93" t="s">
        <v>141</v>
      </c>
      <c r="J25" s="91"/>
      <c r="K25" s="91"/>
      <c r="L25" s="91"/>
      <c r="M25" s="91"/>
      <c r="O25" s="100" t="s">
        <v>140</v>
      </c>
      <c r="P25" s="93" t="s">
        <v>141</v>
      </c>
      <c r="Q25" s="91"/>
      <c r="R25" s="91"/>
      <c r="S25" s="91"/>
      <c r="T25" s="91"/>
      <c r="V25"/>
      <c r="W25"/>
      <c r="X25"/>
      <c r="Y25"/>
      <c r="Z25"/>
      <c r="AA25"/>
    </row>
  </sheetData>
  <sheetProtection/>
  <mergeCells count="12">
    <mergeCell ref="A1:F1"/>
    <mergeCell ref="H1:M1"/>
    <mergeCell ref="O1:T1"/>
    <mergeCell ref="A2:F2"/>
    <mergeCell ref="H2:M2"/>
    <mergeCell ref="O2:T2"/>
    <mergeCell ref="A3:A4"/>
    <mergeCell ref="B3:B4"/>
    <mergeCell ref="H3:H4"/>
    <mergeCell ref="I3:I4"/>
    <mergeCell ref="O3:O4"/>
    <mergeCell ref="P3:P4"/>
  </mergeCells>
  <printOptions horizontalCentered="1"/>
  <pageMargins left="0.75" right="0.75" top="0.55" bottom="0.55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5"/>
  <sheetViews>
    <sheetView workbookViewId="0" topLeftCell="A1">
      <selection activeCell="L7" sqref="L7"/>
    </sheetView>
  </sheetViews>
  <sheetFormatPr defaultColWidth="9.00390625" defaultRowHeight="14.25"/>
  <cols>
    <col min="1" max="2" width="8.75390625" style="33" customWidth="1"/>
    <col min="3" max="3" width="12.375" style="33" customWidth="1"/>
    <col min="4" max="4" width="11.625" style="33" customWidth="1"/>
    <col min="5" max="5" width="13.125" style="33" customWidth="1"/>
    <col min="6" max="8" width="10.25390625" style="33" customWidth="1"/>
    <col min="9" max="9" width="8.50390625" style="33" customWidth="1"/>
    <col min="10" max="10" width="11.875" style="33" customWidth="1"/>
    <col min="11" max="12" width="10.25390625" style="33" customWidth="1"/>
    <col min="13" max="14" width="2.625" style="33" customWidth="1"/>
    <col min="15" max="16" width="9.00390625" style="33" customWidth="1"/>
    <col min="17" max="17" width="12.625" style="33" customWidth="1"/>
    <col min="18" max="23" width="9.00390625" style="33" customWidth="1"/>
    <col min="24" max="24" width="12.625" style="33" customWidth="1"/>
    <col min="25" max="16384" width="9.00390625" style="33" customWidth="1"/>
  </cols>
  <sheetData>
    <row r="1" spans="1:26" ht="24">
      <c r="A1" s="34" t="s">
        <v>146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O1"/>
      <c r="P1"/>
      <c r="Q1"/>
      <c r="R1"/>
      <c r="S1"/>
      <c r="T1"/>
      <c r="U1"/>
      <c r="V1"/>
      <c r="W1"/>
      <c r="X1"/>
      <c r="Y1"/>
      <c r="Z1"/>
    </row>
    <row r="2" spans="1:26" ht="15.75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3" t="s">
        <v>148</v>
      </c>
      <c r="O2"/>
      <c r="P2"/>
      <c r="Q2"/>
      <c r="R2"/>
      <c r="S2"/>
      <c r="T2"/>
      <c r="U2"/>
      <c r="V2"/>
      <c r="W2"/>
      <c r="X2"/>
      <c r="Y2"/>
      <c r="Z2"/>
    </row>
    <row r="3" spans="1:26" ht="18">
      <c r="A3" s="36" t="s">
        <v>15</v>
      </c>
      <c r="B3" s="36"/>
      <c r="C3" s="36"/>
      <c r="D3" s="36"/>
      <c r="E3" s="36"/>
      <c r="F3" s="36"/>
      <c r="G3" s="36"/>
      <c r="H3" s="57" t="s">
        <v>149</v>
      </c>
      <c r="I3" s="57"/>
      <c r="J3" s="57"/>
      <c r="K3" s="57"/>
      <c r="L3" s="66"/>
      <c r="O3"/>
      <c r="P3"/>
      <c r="Q3"/>
      <c r="R3"/>
      <c r="S3"/>
      <c r="T3"/>
      <c r="U3"/>
      <c r="V3"/>
      <c r="W3"/>
      <c r="X3"/>
      <c r="Y3"/>
      <c r="Z3"/>
    </row>
    <row r="4" spans="1:26" ht="33.75" customHeight="1">
      <c r="A4" s="5" t="s">
        <v>150</v>
      </c>
      <c r="B4" s="5"/>
      <c r="C4" s="5"/>
      <c r="D4" s="37" t="s">
        <v>151</v>
      </c>
      <c r="E4" s="37" t="s">
        <v>152</v>
      </c>
      <c r="F4" s="58" t="s">
        <v>153</v>
      </c>
      <c r="G4" s="58"/>
      <c r="H4" s="58" t="s">
        <v>154</v>
      </c>
      <c r="I4" s="58"/>
      <c r="J4" s="58" t="s">
        <v>155</v>
      </c>
      <c r="K4" s="58"/>
      <c r="L4" s="58"/>
      <c r="O4"/>
      <c r="P4"/>
      <c r="Q4"/>
      <c r="R4"/>
      <c r="S4"/>
      <c r="T4"/>
      <c r="U4"/>
      <c r="V4"/>
      <c r="W4"/>
      <c r="X4"/>
      <c r="Y4"/>
      <c r="Z4"/>
    </row>
    <row r="5" spans="1:26" ht="33.75" customHeight="1">
      <c r="A5" s="5"/>
      <c r="B5" s="5"/>
      <c r="C5" s="5"/>
      <c r="D5" s="38"/>
      <c r="E5" s="38"/>
      <c r="F5" s="59" t="s">
        <v>21</v>
      </c>
      <c r="G5" s="59" t="s">
        <v>22</v>
      </c>
      <c r="H5" s="59" t="s">
        <v>21</v>
      </c>
      <c r="I5" s="59" t="s">
        <v>22</v>
      </c>
      <c r="J5" s="59" t="s">
        <v>21</v>
      </c>
      <c r="K5" s="67" t="s">
        <v>66</v>
      </c>
      <c r="L5" s="59" t="s">
        <v>22</v>
      </c>
      <c r="O5"/>
      <c r="P5"/>
      <c r="Q5"/>
      <c r="R5"/>
      <c r="S5"/>
      <c r="T5"/>
      <c r="U5"/>
      <c r="V5"/>
      <c r="W5"/>
      <c r="X5"/>
      <c r="Y5"/>
      <c r="Z5"/>
    </row>
    <row r="6" spans="1:26" ht="18" customHeight="1">
      <c r="A6" s="39" t="s">
        <v>156</v>
      </c>
      <c r="B6" s="40" t="s">
        <v>157</v>
      </c>
      <c r="C6" s="41" t="s">
        <v>158</v>
      </c>
      <c r="D6" s="42">
        <v>3328000</v>
      </c>
      <c r="E6" s="60">
        <v>40482</v>
      </c>
      <c r="F6" s="61" t="s">
        <v>159</v>
      </c>
      <c r="G6" s="42"/>
      <c r="H6" s="62">
        <v>0.05</v>
      </c>
      <c r="I6" s="62"/>
      <c r="J6" s="68">
        <v>79040</v>
      </c>
      <c r="K6" s="69"/>
      <c r="L6" s="70"/>
      <c r="O6"/>
      <c r="P6"/>
      <c r="Q6"/>
      <c r="R6"/>
      <c r="S6"/>
      <c r="T6"/>
      <c r="U6"/>
      <c r="V6"/>
      <c r="W6"/>
      <c r="X6"/>
      <c r="Y6"/>
      <c r="Z6"/>
    </row>
    <row r="7" spans="1:26" ht="18" customHeight="1">
      <c r="A7" s="43"/>
      <c r="B7" s="44"/>
      <c r="C7" s="8" t="s">
        <v>160</v>
      </c>
      <c r="D7" s="45">
        <v>960000</v>
      </c>
      <c r="E7" s="60">
        <v>40482</v>
      </c>
      <c r="F7" s="61" t="s">
        <v>159</v>
      </c>
      <c r="G7" s="42"/>
      <c r="H7" s="62">
        <v>0.05</v>
      </c>
      <c r="I7" s="62"/>
      <c r="J7" s="68">
        <v>22800</v>
      </c>
      <c r="K7" s="69"/>
      <c r="L7" s="70"/>
      <c r="O7"/>
      <c r="P7"/>
      <c r="Q7"/>
      <c r="R7"/>
      <c r="S7"/>
      <c r="T7"/>
      <c r="U7"/>
      <c r="V7"/>
      <c r="W7"/>
      <c r="X7"/>
      <c r="Y7"/>
      <c r="Z7"/>
    </row>
    <row r="8" spans="1:26" ht="18" customHeight="1">
      <c r="A8" s="43"/>
      <c r="B8" s="44"/>
      <c r="C8" s="8" t="s">
        <v>161</v>
      </c>
      <c r="D8" s="45"/>
      <c r="E8" s="60"/>
      <c r="F8" s="42"/>
      <c r="G8" s="42"/>
      <c r="H8" s="62"/>
      <c r="I8" s="62"/>
      <c r="J8" s="68"/>
      <c r="K8" s="69"/>
      <c r="L8" s="70"/>
      <c r="O8"/>
      <c r="P8"/>
      <c r="Q8"/>
      <c r="R8"/>
      <c r="S8"/>
      <c r="T8"/>
      <c r="U8"/>
      <c r="V8"/>
      <c r="W8"/>
      <c r="X8"/>
      <c r="Y8"/>
      <c r="Z8"/>
    </row>
    <row r="9" spans="1:26" ht="18" customHeight="1">
      <c r="A9" s="43"/>
      <c r="B9" s="44"/>
      <c r="C9" s="9" t="s">
        <v>162</v>
      </c>
      <c r="D9" s="45">
        <v>2105900</v>
      </c>
      <c r="E9" s="60"/>
      <c r="F9" s="42">
        <v>40</v>
      </c>
      <c r="G9" s="42"/>
      <c r="H9" s="62">
        <v>0.05</v>
      </c>
      <c r="I9" s="62"/>
      <c r="J9" s="68">
        <v>50015.13</v>
      </c>
      <c r="K9" s="69"/>
      <c r="L9" s="70"/>
      <c r="O9"/>
      <c r="P9"/>
      <c r="Q9"/>
      <c r="R9"/>
      <c r="S9"/>
      <c r="T9"/>
      <c r="U9"/>
      <c r="V9"/>
      <c r="W9"/>
      <c r="X9"/>
      <c r="Y9"/>
      <c r="Z9"/>
    </row>
    <row r="10" spans="1:26" ht="18" customHeight="1">
      <c r="A10" s="43"/>
      <c r="B10" s="44"/>
      <c r="C10" s="8"/>
      <c r="D10" s="45"/>
      <c r="E10" s="60"/>
      <c r="F10" s="42"/>
      <c r="G10" s="45"/>
      <c r="H10" s="62"/>
      <c r="I10" s="62"/>
      <c r="J10" s="68"/>
      <c r="K10" s="69"/>
      <c r="L10" s="70"/>
      <c r="O10"/>
      <c r="P10"/>
      <c r="Q10"/>
      <c r="R10"/>
      <c r="S10"/>
      <c r="T10"/>
      <c r="U10"/>
      <c r="V10"/>
      <c r="W10"/>
      <c r="X10"/>
      <c r="Y10"/>
      <c r="Z10"/>
    </row>
    <row r="11" spans="1:26" ht="18" customHeight="1">
      <c r="A11" s="46"/>
      <c r="B11" s="47"/>
      <c r="C11" s="8" t="s">
        <v>163</v>
      </c>
      <c r="D11" s="42">
        <f>SUM(D6:D10)</f>
        <v>6393900</v>
      </c>
      <c r="E11" s="42"/>
      <c r="F11" s="63"/>
      <c r="G11" s="42"/>
      <c r="H11" s="42"/>
      <c r="I11" s="42"/>
      <c r="J11" s="68">
        <f>SUM(J6:J10)</f>
        <v>151855.13</v>
      </c>
      <c r="K11" s="71"/>
      <c r="L11" s="70"/>
      <c r="O11"/>
      <c r="P11"/>
      <c r="Q11"/>
      <c r="R11"/>
      <c r="S11"/>
      <c r="T11"/>
      <c r="U11"/>
      <c r="V11"/>
      <c r="W11"/>
      <c r="X11"/>
      <c r="Y11"/>
      <c r="Z11"/>
    </row>
    <row r="12" spans="1:26" ht="18" customHeight="1">
      <c r="A12" s="48" t="s">
        <v>164</v>
      </c>
      <c r="B12" s="5" t="s">
        <v>165</v>
      </c>
      <c r="C12" s="8"/>
      <c r="D12" s="45"/>
      <c r="E12" s="60"/>
      <c r="F12" s="42"/>
      <c r="G12" s="42"/>
      <c r="H12" s="62"/>
      <c r="I12" s="62"/>
      <c r="J12" s="72"/>
      <c r="K12" s="69"/>
      <c r="L12" s="70"/>
      <c r="O12"/>
      <c r="P12"/>
      <c r="Q12"/>
      <c r="R12"/>
      <c r="S12"/>
      <c r="T12"/>
      <c r="U12"/>
      <c r="V12"/>
      <c r="W12"/>
      <c r="X12"/>
      <c r="Y12"/>
      <c r="Z12"/>
    </row>
    <row r="13" spans="1:26" ht="18" customHeight="1">
      <c r="A13" s="49"/>
      <c r="B13" s="5"/>
      <c r="C13" s="8"/>
      <c r="D13" s="45"/>
      <c r="E13" s="60"/>
      <c r="F13" s="42"/>
      <c r="G13" s="42"/>
      <c r="H13" s="62"/>
      <c r="I13" s="62"/>
      <c r="J13" s="72"/>
      <c r="K13" s="69"/>
      <c r="L13" s="70"/>
      <c r="O13"/>
      <c r="P13"/>
      <c r="Q13"/>
      <c r="R13"/>
      <c r="S13"/>
      <c r="T13"/>
      <c r="U13"/>
      <c r="V13"/>
      <c r="W13"/>
      <c r="X13"/>
      <c r="Y13"/>
      <c r="Z13"/>
    </row>
    <row r="14" spans="1:26" ht="18" customHeight="1">
      <c r="A14" s="49"/>
      <c r="B14" s="5"/>
      <c r="C14" s="8"/>
      <c r="D14" s="45"/>
      <c r="E14" s="60"/>
      <c r="F14" s="42"/>
      <c r="G14" s="42"/>
      <c r="H14" s="62"/>
      <c r="I14" s="62"/>
      <c r="J14" s="72"/>
      <c r="K14" s="69"/>
      <c r="L14" s="70"/>
      <c r="O14"/>
      <c r="P14"/>
      <c r="Q14"/>
      <c r="R14"/>
      <c r="S14"/>
      <c r="T14"/>
      <c r="U14"/>
      <c r="V14"/>
      <c r="W14"/>
      <c r="X14"/>
      <c r="Y14"/>
      <c r="Z14"/>
    </row>
    <row r="15" spans="1:26" ht="18" customHeight="1">
      <c r="A15" s="49"/>
      <c r="B15" s="5"/>
      <c r="C15" s="8"/>
      <c r="D15" s="45"/>
      <c r="E15" s="60"/>
      <c r="F15" s="42"/>
      <c r="G15" s="42"/>
      <c r="H15" s="62"/>
      <c r="I15" s="62"/>
      <c r="J15" s="72"/>
      <c r="K15" s="69"/>
      <c r="L15" s="70"/>
      <c r="O15"/>
      <c r="P15"/>
      <c r="Q15"/>
      <c r="R15"/>
      <c r="S15"/>
      <c r="T15"/>
      <c r="U15"/>
      <c r="V15"/>
      <c r="W15"/>
      <c r="X15"/>
      <c r="Y15"/>
      <c r="Z15"/>
    </row>
    <row r="16" spans="1:26" ht="18" customHeight="1">
      <c r="A16" s="49"/>
      <c r="B16" s="5"/>
      <c r="C16" s="8"/>
      <c r="D16" s="42"/>
      <c r="E16" s="60"/>
      <c r="F16" s="42"/>
      <c r="G16" s="42"/>
      <c r="H16" s="62"/>
      <c r="I16" s="62"/>
      <c r="J16" s="72"/>
      <c r="K16" s="69"/>
      <c r="L16" s="70"/>
      <c r="O16"/>
      <c r="P16"/>
      <c r="Q16"/>
      <c r="R16"/>
      <c r="S16"/>
      <c r="T16"/>
      <c r="U16"/>
      <c r="V16"/>
      <c r="W16"/>
      <c r="X16"/>
      <c r="Y16"/>
      <c r="Z16"/>
    </row>
    <row r="17" spans="1:26" ht="18" customHeight="1">
      <c r="A17" s="49"/>
      <c r="B17" s="5"/>
      <c r="C17" s="8"/>
      <c r="D17" s="42"/>
      <c r="E17" s="60"/>
      <c r="F17" s="42"/>
      <c r="G17" s="42"/>
      <c r="H17" s="62"/>
      <c r="I17" s="62"/>
      <c r="J17" s="72"/>
      <c r="K17" s="69"/>
      <c r="L17" s="70"/>
      <c r="O17"/>
      <c r="P17"/>
      <c r="Q17"/>
      <c r="R17"/>
      <c r="S17"/>
      <c r="T17"/>
      <c r="U17"/>
      <c r="V17"/>
      <c r="W17"/>
      <c r="X17"/>
      <c r="Y17"/>
      <c r="Z17"/>
    </row>
    <row r="18" spans="1:26" ht="18" customHeight="1">
      <c r="A18" s="49"/>
      <c r="B18" s="5"/>
      <c r="C18" s="8"/>
      <c r="D18" s="45"/>
      <c r="E18" s="60"/>
      <c r="F18" s="42"/>
      <c r="G18" s="42"/>
      <c r="H18" s="62"/>
      <c r="I18" s="62"/>
      <c r="J18" s="72"/>
      <c r="K18" s="69"/>
      <c r="L18" s="70"/>
      <c r="O18"/>
      <c r="P18"/>
      <c r="Q18"/>
      <c r="R18"/>
      <c r="S18"/>
      <c r="T18"/>
      <c r="U18"/>
      <c r="V18"/>
      <c r="W18"/>
      <c r="X18"/>
      <c r="Y18"/>
      <c r="Z18"/>
    </row>
    <row r="19" spans="1:26" ht="18" customHeight="1">
      <c r="A19" s="49"/>
      <c r="B19" s="5"/>
      <c r="C19" s="8"/>
      <c r="D19" s="45"/>
      <c r="E19" s="60"/>
      <c r="F19" s="42"/>
      <c r="G19" s="42"/>
      <c r="H19" s="62"/>
      <c r="I19" s="62"/>
      <c r="J19" s="72"/>
      <c r="K19" s="69"/>
      <c r="L19" s="70"/>
      <c r="O19"/>
      <c r="P19"/>
      <c r="Q19"/>
      <c r="R19"/>
      <c r="S19"/>
      <c r="T19"/>
      <c r="U19"/>
      <c r="V19"/>
      <c r="W19"/>
      <c r="X19"/>
      <c r="Y19"/>
      <c r="Z19"/>
    </row>
    <row r="20" spans="1:26" ht="18" customHeight="1">
      <c r="A20" s="49"/>
      <c r="B20" s="5"/>
      <c r="C20" s="8"/>
      <c r="D20" s="45"/>
      <c r="E20" s="60"/>
      <c r="F20" s="42"/>
      <c r="G20" s="42"/>
      <c r="H20" s="62"/>
      <c r="I20" s="62"/>
      <c r="J20" s="72"/>
      <c r="K20" s="69"/>
      <c r="L20" s="70"/>
      <c r="O20"/>
      <c r="P20"/>
      <c r="Q20"/>
      <c r="R20"/>
      <c r="S20"/>
      <c r="T20"/>
      <c r="U20"/>
      <c r="V20"/>
      <c r="W20"/>
      <c r="X20"/>
      <c r="Y20"/>
      <c r="Z20"/>
    </row>
    <row r="21" spans="1:26" ht="18" customHeight="1">
      <c r="A21" s="49"/>
      <c r="B21" s="50" t="s">
        <v>166</v>
      </c>
      <c r="C21" s="8"/>
      <c r="D21" s="45"/>
      <c r="E21" s="60"/>
      <c r="F21" s="42"/>
      <c r="G21" s="42"/>
      <c r="H21" s="62"/>
      <c r="I21" s="62"/>
      <c r="J21" s="69"/>
      <c r="K21" s="69"/>
      <c r="L21" s="70"/>
      <c r="O21"/>
      <c r="P21"/>
      <c r="Q21"/>
      <c r="R21"/>
      <c r="S21"/>
      <c r="T21"/>
      <c r="U21"/>
      <c r="V21"/>
      <c r="W21"/>
      <c r="X21"/>
      <c r="Y21"/>
      <c r="Z21"/>
    </row>
    <row r="22" spans="1:26" ht="18" customHeight="1">
      <c r="A22" s="49"/>
      <c r="B22" s="51"/>
      <c r="C22" s="8"/>
      <c r="D22" s="45"/>
      <c r="E22" s="60"/>
      <c r="F22" s="42"/>
      <c r="G22" s="42"/>
      <c r="H22" s="62"/>
      <c r="I22" s="62"/>
      <c r="J22" s="69"/>
      <c r="K22" s="69"/>
      <c r="L22" s="70"/>
      <c r="O22"/>
      <c r="P22"/>
      <c r="Q22"/>
      <c r="R22"/>
      <c r="S22"/>
      <c r="T22"/>
      <c r="U22"/>
      <c r="V22"/>
      <c r="W22"/>
      <c r="X22"/>
      <c r="Y22"/>
      <c r="Z22"/>
    </row>
    <row r="23" spans="1:26" ht="18" customHeight="1">
      <c r="A23" s="49"/>
      <c r="B23" s="8" t="s">
        <v>167</v>
      </c>
      <c r="C23" s="8"/>
      <c r="D23" s="42"/>
      <c r="E23" s="60"/>
      <c r="F23" s="42"/>
      <c r="G23" s="42"/>
      <c r="H23" s="62"/>
      <c r="I23" s="62"/>
      <c r="J23" s="72"/>
      <c r="K23" s="69"/>
      <c r="L23" s="70"/>
      <c r="O23"/>
      <c r="P23"/>
      <c r="Q23"/>
      <c r="R23"/>
      <c r="S23"/>
      <c r="T23"/>
      <c r="U23"/>
      <c r="V23"/>
      <c r="W23"/>
      <c r="X23"/>
      <c r="Y23"/>
      <c r="Z23"/>
    </row>
    <row r="24" spans="1:26" ht="18" customHeight="1">
      <c r="A24" s="46"/>
      <c r="B24" s="47"/>
      <c r="C24" s="8"/>
      <c r="D24" s="42"/>
      <c r="E24" s="60"/>
      <c r="F24" s="42"/>
      <c r="G24" s="42"/>
      <c r="H24" s="62"/>
      <c r="I24" s="62"/>
      <c r="J24" s="71"/>
      <c r="K24" s="69"/>
      <c r="L24" s="70"/>
      <c r="O24"/>
      <c r="P24"/>
      <c r="Q24"/>
      <c r="R24"/>
      <c r="S24"/>
      <c r="T24"/>
      <c r="U24"/>
      <c r="V24"/>
      <c r="W24"/>
      <c r="X24"/>
      <c r="Y24"/>
      <c r="Z24"/>
    </row>
    <row r="25" spans="1:26" ht="18" customHeight="1">
      <c r="A25" s="13" t="s">
        <v>168</v>
      </c>
      <c r="B25" s="13"/>
      <c r="C25" s="8" t="s">
        <v>169</v>
      </c>
      <c r="D25" s="45">
        <v>108800</v>
      </c>
      <c r="E25" s="60"/>
      <c r="F25" s="42">
        <v>8</v>
      </c>
      <c r="G25" s="42"/>
      <c r="H25" s="62">
        <v>0.03</v>
      </c>
      <c r="I25" s="62"/>
      <c r="J25" s="72">
        <v>13192</v>
      </c>
      <c r="K25" s="72"/>
      <c r="L25" s="70"/>
      <c r="O25"/>
      <c r="P25"/>
      <c r="Q25"/>
      <c r="R25"/>
      <c r="S25"/>
      <c r="T25"/>
      <c r="U25"/>
      <c r="V25"/>
      <c r="W25"/>
      <c r="X25"/>
      <c r="Y25"/>
      <c r="Z25"/>
    </row>
    <row r="26" spans="1:26" ht="18" customHeight="1">
      <c r="A26" s="13"/>
      <c r="B26" s="13"/>
      <c r="C26" s="8" t="s">
        <v>170</v>
      </c>
      <c r="D26" s="45">
        <v>42000</v>
      </c>
      <c r="E26" s="60"/>
      <c r="F26" s="42">
        <v>8</v>
      </c>
      <c r="G26" s="42"/>
      <c r="H26" s="62">
        <v>0.03</v>
      </c>
      <c r="I26" s="62"/>
      <c r="J26" s="72">
        <v>5092.5</v>
      </c>
      <c r="K26" s="72"/>
      <c r="L26" s="70"/>
      <c r="O26"/>
      <c r="P26"/>
      <c r="Q26"/>
      <c r="R26"/>
      <c r="S26"/>
      <c r="T26"/>
      <c r="U26"/>
      <c r="V26"/>
      <c r="W26"/>
      <c r="X26"/>
      <c r="Y26"/>
      <c r="Z26"/>
    </row>
    <row r="27" spans="1:26" ht="18" customHeight="1">
      <c r="A27" s="13"/>
      <c r="B27" s="13"/>
      <c r="C27" s="8" t="s">
        <v>171</v>
      </c>
      <c r="D27" s="45">
        <v>30000</v>
      </c>
      <c r="E27" s="60"/>
      <c r="F27" s="42">
        <v>8</v>
      </c>
      <c r="G27" s="42"/>
      <c r="H27" s="62">
        <v>0.03</v>
      </c>
      <c r="I27" s="62"/>
      <c r="J27" s="72">
        <v>3637.5</v>
      </c>
      <c r="K27" s="72"/>
      <c r="L27" s="70"/>
      <c r="O27"/>
      <c r="P27"/>
      <c r="Q27"/>
      <c r="R27"/>
      <c r="S27"/>
      <c r="T27"/>
      <c r="U27"/>
      <c r="V27"/>
      <c r="W27"/>
      <c r="X27"/>
      <c r="Y27"/>
      <c r="Z27"/>
    </row>
    <row r="28" spans="1:26" ht="18" customHeight="1">
      <c r="A28" s="13"/>
      <c r="B28" s="13"/>
      <c r="C28" s="8" t="s">
        <v>172</v>
      </c>
      <c r="D28" s="45">
        <v>19700</v>
      </c>
      <c r="E28" s="60"/>
      <c r="F28" s="42">
        <v>8</v>
      </c>
      <c r="G28" s="42"/>
      <c r="H28" s="62">
        <v>0.03</v>
      </c>
      <c r="I28" s="62"/>
      <c r="J28" s="72">
        <v>2388.62</v>
      </c>
      <c r="K28" s="72"/>
      <c r="L28" s="70"/>
      <c r="O28"/>
      <c r="P28"/>
      <c r="Q28"/>
      <c r="R28"/>
      <c r="S28"/>
      <c r="T28"/>
      <c r="U28"/>
      <c r="V28"/>
      <c r="W28"/>
      <c r="X28"/>
      <c r="Y28"/>
      <c r="Z28"/>
    </row>
    <row r="29" spans="1:26" ht="18" customHeight="1">
      <c r="A29" s="13"/>
      <c r="B29" s="13"/>
      <c r="C29" s="8" t="s">
        <v>173</v>
      </c>
      <c r="D29" s="45">
        <v>70000</v>
      </c>
      <c r="E29" s="60"/>
      <c r="F29" s="42">
        <v>8</v>
      </c>
      <c r="G29" s="42"/>
      <c r="H29" s="62">
        <v>0.03</v>
      </c>
      <c r="I29" s="62"/>
      <c r="J29" s="72">
        <v>8487.5</v>
      </c>
      <c r="K29" s="72"/>
      <c r="L29" s="70"/>
      <c r="O29"/>
      <c r="P29"/>
      <c r="Q29"/>
      <c r="R29"/>
      <c r="S29"/>
      <c r="T29"/>
      <c r="U29"/>
      <c r="V29"/>
      <c r="W29"/>
      <c r="X29"/>
      <c r="Y29"/>
      <c r="Z29"/>
    </row>
    <row r="30" spans="1:26" ht="18" customHeight="1">
      <c r="A30" s="13"/>
      <c r="B30" s="13"/>
      <c r="C30" s="8" t="s">
        <v>174</v>
      </c>
      <c r="D30" s="45">
        <v>13000</v>
      </c>
      <c r="E30" s="60"/>
      <c r="F30" s="42">
        <v>8</v>
      </c>
      <c r="G30" s="42"/>
      <c r="H30" s="62">
        <v>0.03</v>
      </c>
      <c r="I30" s="62"/>
      <c r="J30" s="72">
        <v>1576.25</v>
      </c>
      <c r="K30" s="72"/>
      <c r="L30" s="70"/>
      <c r="O30"/>
      <c r="P30"/>
      <c r="Q30"/>
      <c r="R30"/>
      <c r="S30"/>
      <c r="T30"/>
      <c r="U30"/>
      <c r="V30"/>
      <c r="W30"/>
      <c r="X30"/>
      <c r="Y30"/>
      <c r="Z30"/>
    </row>
    <row r="31" spans="1:26" ht="18" customHeight="1">
      <c r="A31" s="13"/>
      <c r="B31" s="13"/>
      <c r="C31" s="8" t="s">
        <v>175</v>
      </c>
      <c r="D31" s="45">
        <v>12000</v>
      </c>
      <c r="E31" s="60"/>
      <c r="F31" s="42">
        <v>8</v>
      </c>
      <c r="G31" s="42"/>
      <c r="H31" s="62">
        <v>0.03</v>
      </c>
      <c r="I31" s="62"/>
      <c r="J31" s="72">
        <v>1455</v>
      </c>
      <c r="K31" s="72"/>
      <c r="L31" s="70"/>
      <c r="O31"/>
      <c r="P31"/>
      <c r="Q31"/>
      <c r="R31"/>
      <c r="S31"/>
      <c r="T31"/>
      <c r="U31"/>
      <c r="V31"/>
      <c r="W31"/>
      <c r="X31"/>
      <c r="Y31"/>
      <c r="Z31"/>
    </row>
    <row r="32" spans="1:26" ht="18" customHeight="1">
      <c r="A32" s="13"/>
      <c r="B32" s="13"/>
      <c r="C32" s="17" t="s">
        <v>176</v>
      </c>
      <c r="D32" s="45">
        <v>126200</v>
      </c>
      <c r="E32" s="64"/>
      <c r="F32" s="45">
        <v>8</v>
      </c>
      <c r="G32" s="45"/>
      <c r="H32" s="65">
        <v>0.03</v>
      </c>
      <c r="I32" s="65"/>
      <c r="J32" s="73">
        <v>15301.75</v>
      </c>
      <c r="K32" s="72"/>
      <c r="L32" s="70"/>
      <c r="O32"/>
      <c r="P32"/>
      <c r="Q32"/>
      <c r="R32"/>
      <c r="S32"/>
      <c r="T32"/>
      <c r="U32"/>
      <c r="V32"/>
      <c r="W32"/>
      <c r="X32"/>
      <c r="Y32"/>
      <c r="Z32"/>
    </row>
    <row r="33" spans="1:26" ht="18" customHeight="1">
      <c r="A33" s="13"/>
      <c r="B33" s="13"/>
      <c r="C33" s="8" t="s">
        <v>177</v>
      </c>
      <c r="D33" s="45">
        <v>145600</v>
      </c>
      <c r="E33" s="60"/>
      <c r="F33" s="42">
        <v>8</v>
      </c>
      <c r="G33" s="42"/>
      <c r="H33" s="62">
        <v>0.03</v>
      </c>
      <c r="I33" s="62"/>
      <c r="J33" s="72">
        <v>17654</v>
      </c>
      <c r="K33" s="72"/>
      <c r="L33" s="70"/>
      <c r="O33"/>
      <c r="P33"/>
      <c r="Q33"/>
      <c r="R33"/>
      <c r="S33"/>
      <c r="T33"/>
      <c r="U33"/>
      <c r="V33"/>
      <c r="W33"/>
      <c r="X33"/>
      <c r="Y33"/>
      <c r="Z33"/>
    </row>
    <row r="34" spans="1:26" ht="18" customHeight="1">
      <c r="A34" s="52"/>
      <c r="B34" s="52"/>
      <c r="C34" s="8" t="s">
        <v>178</v>
      </c>
      <c r="D34" s="42">
        <v>92000</v>
      </c>
      <c r="E34" s="42"/>
      <c r="F34" s="42">
        <v>8</v>
      </c>
      <c r="G34" s="42"/>
      <c r="H34" s="62">
        <v>0.03</v>
      </c>
      <c r="I34" s="42"/>
      <c r="J34" s="74">
        <v>11155</v>
      </c>
      <c r="K34" s="71"/>
      <c r="L34" s="70"/>
      <c r="O34"/>
      <c r="P34"/>
      <c r="Q34"/>
      <c r="R34"/>
      <c r="S34"/>
      <c r="T34"/>
      <c r="U34"/>
      <c r="V34"/>
      <c r="W34"/>
      <c r="X34"/>
      <c r="Y34"/>
      <c r="Z34"/>
    </row>
    <row r="35" spans="1:26" s="32" customFormat="1" ht="18" customHeight="1">
      <c r="A35" s="53"/>
      <c r="B35" s="53"/>
      <c r="C35" s="17" t="s">
        <v>179</v>
      </c>
      <c r="D35" s="54">
        <v>93160</v>
      </c>
      <c r="E35" s="64"/>
      <c r="F35" s="45">
        <v>8</v>
      </c>
      <c r="G35" s="45"/>
      <c r="H35" s="65">
        <v>0.03</v>
      </c>
      <c r="I35" s="65"/>
      <c r="J35" s="73">
        <v>11295.65</v>
      </c>
      <c r="K35" s="73"/>
      <c r="L35" s="75"/>
      <c r="O35"/>
      <c r="P35"/>
      <c r="Q35"/>
      <c r="R35"/>
      <c r="S35"/>
      <c r="T35"/>
      <c r="U35"/>
      <c r="V35"/>
      <c r="W35"/>
      <c r="X35"/>
      <c r="Y35"/>
      <c r="Z35"/>
    </row>
    <row r="36" spans="1:26" s="32" customFormat="1" ht="18" customHeight="1">
      <c r="A36" s="53"/>
      <c r="B36" s="53"/>
      <c r="C36" s="17" t="s">
        <v>180</v>
      </c>
      <c r="D36" s="54">
        <f>SUM(D25:D35)</f>
        <v>752460</v>
      </c>
      <c r="E36" s="64"/>
      <c r="F36" s="45"/>
      <c r="G36" s="45"/>
      <c r="H36" s="65"/>
      <c r="I36" s="65"/>
      <c r="J36" s="73">
        <f>SUM(J25:J35)</f>
        <v>91235.76999999999</v>
      </c>
      <c r="K36" s="73"/>
      <c r="L36" s="75"/>
      <c r="O36"/>
      <c r="P36"/>
      <c r="Q36"/>
      <c r="R36"/>
      <c r="S36"/>
      <c r="T36"/>
      <c r="U36"/>
      <c r="V36"/>
      <c r="W36"/>
      <c r="X36"/>
      <c r="Y36"/>
      <c r="Z36"/>
    </row>
    <row r="37" spans="1:26" s="32" customFormat="1" ht="18" customHeight="1">
      <c r="A37" s="55" t="s">
        <v>181</v>
      </c>
      <c r="B37" s="56"/>
      <c r="C37" s="17"/>
      <c r="D37" s="54"/>
      <c r="E37" s="64"/>
      <c r="F37" s="45"/>
      <c r="G37" s="45"/>
      <c r="H37" s="65"/>
      <c r="I37" s="65"/>
      <c r="J37" s="73"/>
      <c r="K37" s="73"/>
      <c r="L37" s="75"/>
      <c r="O37"/>
      <c r="P37"/>
      <c r="Q37"/>
      <c r="R37"/>
      <c r="S37"/>
      <c r="T37"/>
      <c r="U37"/>
      <c r="V37"/>
      <c r="W37"/>
      <c r="X37"/>
      <c r="Y37"/>
      <c r="Z37"/>
    </row>
    <row r="38" spans="1:26" s="33" customFormat="1" ht="18" customHeight="1">
      <c r="A38" s="46"/>
      <c r="B38" s="47"/>
      <c r="C38" s="8"/>
      <c r="D38" s="42"/>
      <c r="E38" s="42"/>
      <c r="F38" s="42"/>
      <c r="G38" s="42"/>
      <c r="H38" s="42"/>
      <c r="I38" s="42"/>
      <c r="J38" s="71"/>
      <c r="K38" s="71"/>
      <c r="L38" s="70"/>
      <c r="O38"/>
      <c r="P38"/>
      <c r="Q38"/>
      <c r="R38"/>
      <c r="S38"/>
      <c r="T38"/>
      <c r="U38"/>
      <c r="V38"/>
      <c r="W38"/>
      <c r="X38"/>
      <c r="Y38"/>
      <c r="Z38"/>
    </row>
    <row r="39" spans="1:26" ht="18" customHeight="1">
      <c r="A39" s="5" t="s">
        <v>182</v>
      </c>
      <c r="B39" s="8"/>
      <c r="C39" s="8" t="s">
        <v>183</v>
      </c>
      <c r="D39" s="54">
        <v>250000</v>
      </c>
      <c r="E39" s="60"/>
      <c r="F39" s="42">
        <v>10</v>
      </c>
      <c r="G39" s="42"/>
      <c r="H39" s="62">
        <v>0.03</v>
      </c>
      <c r="I39" s="62"/>
      <c r="J39" s="72">
        <v>24250</v>
      </c>
      <c r="K39" s="72"/>
      <c r="L39" s="70"/>
      <c r="O39"/>
      <c r="P39"/>
      <c r="Q39"/>
      <c r="R39"/>
      <c r="S39"/>
      <c r="T39"/>
      <c r="U39"/>
      <c r="V39"/>
      <c r="W39"/>
      <c r="X39"/>
      <c r="Y39"/>
      <c r="Z39"/>
    </row>
    <row r="40" spans="1:26" ht="24" customHeight="1">
      <c r="A40" s="5"/>
      <c r="B40" s="11"/>
      <c r="C40" s="8" t="s">
        <v>184</v>
      </c>
      <c r="D40" s="54">
        <v>70000</v>
      </c>
      <c r="E40" s="60"/>
      <c r="F40" s="42">
        <v>8</v>
      </c>
      <c r="G40" s="42"/>
      <c r="H40" s="62">
        <v>0.03</v>
      </c>
      <c r="I40" s="62"/>
      <c r="J40" s="72">
        <v>8487.5</v>
      </c>
      <c r="K40" s="72"/>
      <c r="L40" s="70"/>
      <c r="O40"/>
      <c r="P40"/>
      <c r="Q40"/>
      <c r="R40"/>
      <c r="S40"/>
      <c r="T40"/>
      <c r="U40"/>
      <c r="V40"/>
      <c r="W40"/>
      <c r="X40"/>
      <c r="Y40"/>
      <c r="Z40"/>
    </row>
    <row r="41" spans="1:26" ht="12.75" customHeight="1">
      <c r="A41" s="5"/>
      <c r="B41" s="11"/>
      <c r="C41" s="8"/>
      <c r="D41" s="54"/>
      <c r="E41" s="60"/>
      <c r="F41" s="42"/>
      <c r="G41" s="42"/>
      <c r="H41" s="62"/>
      <c r="I41" s="62"/>
      <c r="J41" s="72"/>
      <c r="K41" s="72"/>
      <c r="L41" s="70"/>
      <c r="O41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5"/>
      <c r="B42" s="11"/>
      <c r="C42" s="8"/>
      <c r="D42" s="54"/>
      <c r="E42" s="60"/>
      <c r="F42" s="42"/>
      <c r="G42" s="42"/>
      <c r="H42" s="62"/>
      <c r="I42" s="62"/>
      <c r="J42" s="72"/>
      <c r="K42" s="72"/>
      <c r="L42" s="70"/>
      <c r="O42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5"/>
      <c r="B43" s="11"/>
      <c r="C43" s="8"/>
      <c r="D43" s="42"/>
      <c r="E43" s="60"/>
      <c r="F43" s="42"/>
      <c r="G43" s="42"/>
      <c r="H43" s="62"/>
      <c r="I43" s="62"/>
      <c r="J43" s="72"/>
      <c r="K43" s="72"/>
      <c r="L43" s="70"/>
      <c r="O43"/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5"/>
      <c r="B44" s="11"/>
      <c r="C44" s="8"/>
      <c r="D44" s="42"/>
      <c r="E44" s="60"/>
      <c r="F44" s="42"/>
      <c r="G44" s="42"/>
      <c r="H44" s="62"/>
      <c r="I44" s="62"/>
      <c r="J44" s="72"/>
      <c r="K44" s="72"/>
      <c r="L44" s="70"/>
      <c r="O44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5"/>
      <c r="B45" s="5"/>
      <c r="C45" s="17"/>
      <c r="D45" s="54"/>
      <c r="E45" s="60"/>
      <c r="F45" s="42"/>
      <c r="G45" s="45"/>
      <c r="H45" s="62"/>
      <c r="I45" s="62"/>
      <c r="J45" s="72"/>
      <c r="K45" s="72"/>
      <c r="L45" s="70"/>
      <c r="O45"/>
      <c r="P45"/>
      <c r="Q45"/>
      <c r="R45"/>
      <c r="S45"/>
      <c r="T45"/>
      <c r="U45"/>
      <c r="V45"/>
      <c r="W45"/>
      <c r="X45"/>
      <c r="Y45"/>
      <c r="Z45"/>
    </row>
    <row r="46" spans="1:26" ht="12.75" customHeight="1">
      <c r="A46" s="5"/>
      <c r="B46" s="5"/>
      <c r="C46" s="17"/>
      <c r="D46" s="54"/>
      <c r="E46" s="60"/>
      <c r="F46" s="42"/>
      <c r="G46" s="45"/>
      <c r="H46" s="62"/>
      <c r="I46" s="62"/>
      <c r="J46" s="72"/>
      <c r="K46" s="72"/>
      <c r="L46" s="70"/>
      <c r="O46"/>
      <c r="P46"/>
      <c r="Q46"/>
      <c r="R46"/>
      <c r="S46"/>
      <c r="T46"/>
      <c r="U46"/>
      <c r="V46"/>
      <c r="W46"/>
      <c r="X46"/>
      <c r="Y46"/>
      <c r="Z46"/>
    </row>
    <row r="47" spans="1:26" ht="12.75" customHeight="1">
      <c r="A47" s="5"/>
      <c r="B47" s="5"/>
      <c r="C47" s="17"/>
      <c r="D47" s="54"/>
      <c r="E47" s="60"/>
      <c r="F47" s="42"/>
      <c r="G47" s="45"/>
      <c r="H47" s="62"/>
      <c r="I47" s="62"/>
      <c r="J47" s="72"/>
      <c r="K47" s="72"/>
      <c r="L47" s="70"/>
      <c r="O47"/>
      <c r="P47"/>
      <c r="Q47"/>
      <c r="R47"/>
      <c r="S47"/>
      <c r="T47"/>
      <c r="U47"/>
      <c r="V47"/>
      <c r="W47"/>
      <c r="X47"/>
      <c r="Y47"/>
      <c r="Z47"/>
    </row>
    <row r="48" spans="1:26" ht="12.75" customHeight="1">
      <c r="A48" s="5"/>
      <c r="B48" s="5"/>
      <c r="C48" s="17"/>
      <c r="D48" s="54"/>
      <c r="E48" s="60"/>
      <c r="F48" s="42"/>
      <c r="G48" s="45"/>
      <c r="H48" s="62"/>
      <c r="I48" s="62"/>
      <c r="J48" s="72"/>
      <c r="K48" s="72"/>
      <c r="L48" s="70"/>
      <c r="O48"/>
      <c r="P48"/>
      <c r="Q48"/>
      <c r="R48"/>
      <c r="S48"/>
      <c r="T48"/>
      <c r="U48"/>
      <c r="V48"/>
      <c r="W48"/>
      <c r="X48"/>
      <c r="Y48"/>
      <c r="Z48"/>
    </row>
    <row r="49" spans="1:26" ht="12.75" customHeight="1">
      <c r="A49" s="5"/>
      <c r="B49" s="5"/>
      <c r="C49" s="17"/>
      <c r="D49" s="54"/>
      <c r="E49" s="60"/>
      <c r="F49" s="42"/>
      <c r="G49" s="45"/>
      <c r="H49" s="62"/>
      <c r="I49" s="62"/>
      <c r="J49" s="72"/>
      <c r="K49" s="72"/>
      <c r="L49" s="70"/>
      <c r="O49"/>
      <c r="P49"/>
      <c r="Q49"/>
      <c r="R49"/>
      <c r="S49"/>
      <c r="T49"/>
      <c r="U49"/>
      <c r="V49"/>
      <c r="W49"/>
      <c r="X49"/>
      <c r="Y49"/>
      <c r="Z49"/>
    </row>
    <row r="50" spans="1:26" ht="12.75" customHeight="1">
      <c r="A50" s="5"/>
      <c r="B50" s="5"/>
      <c r="C50" s="17"/>
      <c r="D50" s="42"/>
      <c r="E50" s="60"/>
      <c r="F50" s="42"/>
      <c r="G50" s="42"/>
      <c r="H50" s="62"/>
      <c r="I50" s="62"/>
      <c r="J50" s="72"/>
      <c r="K50" s="72"/>
      <c r="L50" s="70"/>
      <c r="O50"/>
      <c r="P50"/>
      <c r="Q50"/>
      <c r="R50"/>
      <c r="S50"/>
      <c r="T50"/>
      <c r="U50"/>
      <c r="V50"/>
      <c r="W50"/>
      <c r="X50"/>
      <c r="Y50"/>
      <c r="Z50"/>
    </row>
    <row r="51" spans="1:26" ht="12.75" customHeight="1">
      <c r="A51" s="19"/>
      <c r="B51" s="5"/>
      <c r="C51" s="17"/>
      <c r="D51" s="54"/>
      <c r="E51" s="64"/>
      <c r="F51" s="45"/>
      <c r="G51" s="45"/>
      <c r="H51" s="65"/>
      <c r="I51" s="65"/>
      <c r="J51" s="73"/>
      <c r="K51" s="72"/>
      <c r="L51" s="70"/>
      <c r="O51"/>
      <c r="P51"/>
      <c r="Q51"/>
      <c r="R51"/>
      <c r="S51"/>
      <c r="T51"/>
      <c r="U51"/>
      <c r="V51"/>
      <c r="W51"/>
      <c r="X51"/>
      <c r="Y51"/>
      <c r="Z51"/>
    </row>
    <row r="52" spans="1:26" ht="18" customHeight="1">
      <c r="A52" s="5"/>
      <c r="B52" s="11"/>
      <c r="C52" s="8" t="s">
        <v>180</v>
      </c>
      <c r="D52" s="42">
        <f>SUM(D39:D51)</f>
        <v>320000</v>
      </c>
      <c r="E52" s="42"/>
      <c r="F52" s="42"/>
      <c r="G52" s="42"/>
      <c r="H52" s="42"/>
      <c r="I52" s="42"/>
      <c r="J52" s="74">
        <f>SUM(J39:J51)</f>
        <v>32737.5</v>
      </c>
      <c r="K52" s="71"/>
      <c r="L52" s="70"/>
      <c r="O52"/>
      <c r="P52"/>
      <c r="Q52"/>
      <c r="R52"/>
      <c r="S52"/>
      <c r="T52"/>
      <c r="U52"/>
      <c r="V52"/>
      <c r="W52"/>
      <c r="X52"/>
      <c r="Y52"/>
      <c r="Z52"/>
    </row>
    <row r="53" ht="15.75">
      <c r="K53" s="76"/>
    </row>
    <row r="54" ht="15.75">
      <c r="K54" s="76"/>
    </row>
    <row r="55" spans="1:11" ht="2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5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2" ht="18">
      <c r="A57" s="36"/>
      <c r="B57" s="36"/>
      <c r="C57" s="36"/>
      <c r="D57" s="36"/>
      <c r="E57" s="36"/>
      <c r="F57" s="36"/>
      <c r="G57" s="36"/>
      <c r="H57" s="57"/>
      <c r="I57" s="57"/>
      <c r="J57" s="57"/>
      <c r="K57" s="57"/>
      <c r="L57" s="66"/>
    </row>
    <row r="58" spans="1:12" ht="15.75">
      <c r="A58"/>
      <c r="B58"/>
      <c r="C58"/>
      <c r="D58"/>
      <c r="E58"/>
      <c r="F58"/>
      <c r="G58"/>
      <c r="H58"/>
      <c r="I58"/>
      <c r="J58"/>
      <c r="K58"/>
      <c r="L58"/>
    </row>
    <row r="59" spans="1:12" ht="15.75">
      <c r="A59"/>
      <c r="B59"/>
      <c r="C59"/>
      <c r="D59"/>
      <c r="E59"/>
      <c r="F59"/>
      <c r="G59"/>
      <c r="H59"/>
      <c r="I59"/>
      <c r="J59"/>
      <c r="K59"/>
      <c r="L59"/>
    </row>
    <row r="60" spans="1:12" ht="24.7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4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4.7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4.7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4.7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4.7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4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4.7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4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4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4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4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4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4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4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4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4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4.7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4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4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4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4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4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4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4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4.7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4.7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4.7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4.7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4.7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4.7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4.7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4.7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4.7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4.7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4.7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4.7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4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4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4.7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4.7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4.7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4.7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4.7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4.7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.75">
      <c r="A105"/>
      <c r="B105"/>
      <c r="C105"/>
      <c r="D105"/>
      <c r="E105"/>
      <c r="F105"/>
      <c r="G105"/>
      <c r="H105"/>
      <c r="I105"/>
      <c r="J105"/>
      <c r="K105"/>
      <c r="L105"/>
    </row>
  </sheetData>
  <sheetProtection/>
  <mergeCells count="19">
    <mergeCell ref="A1:K1"/>
    <mergeCell ref="A2:K2"/>
    <mergeCell ref="A3:G3"/>
    <mergeCell ref="F4:G4"/>
    <mergeCell ref="H4:I4"/>
    <mergeCell ref="J4:L4"/>
    <mergeCell ref="A55:K55"/>
    <mergeCell ref="A56:K56"/>
    <mergeCell ref="A57:G57"/>
    <mergeCell ref="A6:A11"/>
    <mergeCell ref="A12:A24"/>
    <mergeCell ref="A25:A34"/>
    <mergeCell ref="A37:A38"/>
    <mergeCell ref="A39:A51"/>
    <mergeCell ref="B12:B20"/>
    <mergeCell ref="B21:B22"/>
    <mergeCell ref="D4:D5"/>
    <mergeCell ref="E4:E5"/>
    <mergeCell ref="A4:C5"/>
  </mergeCells>
  <printOptions horizontalCentered="1"/>
  <pageMargins left="0.47" right="0.55" top="0.31" bottom="0.28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2"/>
  <sheetViews>
    <sheetView tabSelected="1" workbookViewId="0" topLeftCell="A1">
      <selection activeCell="K67" sqref="K67"/>
    </sheetView>
  </sheetViews>
  <sheetFormatPr defaultColWidth="9.00390625" defaultRowHeight="14.25"/>
  <cols>
    <col min="1" max="1" width="9.00390625" style="1" customWidth="1"/>
    <col min="2" max="2" width="9.50390625" style="1" customWidth="1"/>
    <col min="3" max="3" width="12.625" style="1" customWidth="1"/>
    <col min="4" max="4" width="9.875" style="1" customWidth="1"/>
    <col min="5" max="5" width="10.625" style="1" customWidth="1"/>
    <col min="6" max="6" width="10.25390625" style="1" customWidth="1"/>
    <col min="7" max="7" width="9.625" style="1" customWidth="1"/>
    <col min="8" max="8" width="10.25390625" style="1" customWidth="1"/>
    <col min="9" max="9" width="8.125" style="1" customWidth="1"/>
    <col min="10" max="11" width="10.25390625" style="1" customWidth="1"/>
    <col min="12" max="12" width="7.75390625" style="1" customWidth="1"/>
    <col min="13" max="14" width="9.00390625" style="1" customWidth="1"/>
    <col min="15" max="15" width="18.00390625" style="1" customWidth="1"/>
    <col min="16" max="16384" width="9.00390625" style="1" customWidth="1"/>
  </cols>
  <sheetData>
    <row r="1" spans="3:24" ht="39" customHeight="1">
      <c r="C1" s="2" t="s">
        <v>185</v>
      </c>
      <c r="D1" s="2"/>
      <c r="E1" s="2"/>
      <c r="F1" s="2"/>
      <c r="G1" s="2"/>
      <c r="H1" s="2"/>
      <c r="I1" s="2"/>
      <c r="J1" s="2"/>
      <c r="K1" s="2"/>
      <c r="L1" s="2"/>
      <c r="M1"/>
      <c r="N1"/>
      <c r="O1"/>
      <c r="P1"/>
      <c r="Q1"/>
      <c r="R1"/>
      <c r="S1"/>
      <c r="T1"/>
      <c r="U1"/>
      <c r="V1"/>
      <c r="W1"/>
      <c r="X1"/>
    </row>
    <row r="2" spans="3:24" ht="18.75" customHeight="1">
      <c r="C2" s="3" t="s">
        <v>186</v>
      </c>
      <c r="D2" s="3"/>
      <c r="E2" s="3"/>
      <c r="F2" s="3"/>
      <c r="G2" s="3"/>
      <c r="H2" s="3"/>
      <c r="I2" s="3"/>
      <c r="J2" s="3"/>
      <c r="K2" s="3"/>
      <c r="L2" s="3"/>
      <c r="M2"/>
      <c r="N2"/>
      <c r="O2"/>
      <c r="P2"/>
      <c r="Q2"/>
      <c r="R2"/>
      <c r="S2"/>
      <c r="T2"/>
      <c r="U2"/>
      <c r="V2"/>
      <c r="W2"/>
      <c r="X2"/>
    </row>
    <row r="3" spans="1:24" ht="22.5" customHeight="1">
      <c r="A3" s="4" t="s">
        <v>187</v>
      </c>
      <c r="B3" s="4"/>
      <c r="C3" s="4"/>
      <c r="D3" s="4"/>
      <c r="E3" s="4"/>
      <c r="F3" s="4"/>
      <c r="G3" s="3" t="s">
        <v>188</v>
      </c>
      <c r="H3" s="3"/>
      <c r="I3" s="3"/>
      <c r="J3" s="3"/>
      <c r="K3" s="3"/>
      <c r="L3" s="3"/>
      <c r="M3"/>
      <c r="N3"/>
      <c r="O3"/>
      <c r="P3"/>
      <c r="Q3"/>
      <c r="R3"/>
      <c r="S3"/>
      <c r="T3"/>
      <c r="U3"/>
      <c r="V3"/>
      <c r="W3"/>
      <c r="X3"/>
    </row>
    <row r="4" spans="1:24" ht="28.5" customHeight="1">
      <c r="A4" s="5" t="s">
        <v>150</v>
      </c>
      <c r="B4" s="5"/>
      <c r="C4" s="5"/>
      <c r="D4" s="6" t="s">
        <v>151</v>
      </c>
      <c r="E4" s="6" t="s">
        <v>152</v>
      </c>
      <c r="F4" s="20" t="s">
        <v>153</v>
      </c>
      <c r="G4" s="21"/>
      <c r="H4" s="22" t="s">
        <v>154</v>
      </c>
      <c r="I4" s="21"/>
      <c r="J4" s="22" t="s">
        <v>155</v>
      </c>
      <c r="K4" s="22"/>
      <c r="L4" s="21"/>
      <c r="M4"/>
      <c r="N4"/>
      <c r="O4"/>
      <c r="P4"/>
      <c r="Q4"/>
      <c r="R4"/>
      <c r="S4"/>
      <c r="T4"/>
      <c r="U4"/>
      <c r="V4"/>
      <c r="W4"/>
      <c r="X4"/>
    </row>
    <row r="5" spans="1:24" ht="28.5" customHeight="1">
      <c r="A5" s="5"/>
      <c r="B5" s="5"/>
      <c r="C5" s="5"/>
      <c r="D5" s="7"/>
      <c r="E5" s="7"/>
      <c r="F5" s="23" t="s">
        <v>21</v>
      </c>
      <c r="G5" s="23" t="s">
        <v>22</v>
      </c>
      <c r="H5" s="23" t="s">
        <v>21</v>
      </c>
      <c r="I5" s="23" t="s">
        <v>22</v>
      </c>
      <c r="J5" s="23" t="s">
        <v>21</v>
      </c>
      <c r="K5" s="27" t="s">
        <v>66</v>
      </c>
      <c r="L5" s="23" t="s">
        <v>22</v>
      </c>
      <c r="M5"/>
      <c r="N5"/>
      <c r="O5"/>
      <c r="P5"/>
      <c r="Q5"/>
      <c r="R5"/>
      <c r="S5"/>
      <c r="T5"/>
      <c r="U5"/>
      <c r="V5"/>
      <c r="W5"/>
      <c r="X5"/>
    </row>
    <row r="6" spans="1:24" ht="18" customHeight="1">
      <c r="A6" s="8" t="s">
        <v>156</v>
      </c>
      <c r="B6" s="8" t="s">
        <v>157</v>
      </c>
      <c r="C6" s="9" t="s">
        <v>158</v>
      </c>
      <c r="D6" s="10"/>
      <c r="E6" s="24"/>
      <c r="F6" s="25"/>
      <c r="G6" s="10"/>
      <c r="H6" s="26"/>
      <c r="I6" s="26"/>
      <c r="J6" s="28"/>
      <c r="K6" s="29"/>
      <c r="L6" s="30"/>
      <c r="M6"/>
      <c r="N6"/>
      <c r="O6"/>
      <c r="P6"/>
      <c r="Q6"/>
      <c r="R6"/>
      <c r="S6"/>
      <c r="T6"/>
      <c r="U6"/>
      <c r="V6"/>
      <c r="W6"/>
      <c r="X6"/>
    </row>
    <row r="7" spans="1:24" ht="18" customHeight="1">
      <c r="A7" s="11"/>
      <c r="B7" s="11"/>
      <c r="C7" s="9" t="s">
        <v>160</v>
      </c>
      <c r="D7" s="10"/>
      <c r="E7" s="24"/>
      <c r="F7" s="25"/>
      <c r="G7" s="10"/>
      <c r="H7" s="26"/>
      <c r="I7" s="26"/>
      <c r="J7" s="28"/>
      <c r="K7" s="29"/>
      <c r="L7" s="30"/>
      <c r="M7"/>
      <c r="N7"/>
      <c r="O7"/>
      <c r="P7"/>
      <c r="Q7"/>
      <c r="R7"/>
      <c r="S7"/>
      <c r="T7"/>
      <c r="U7"/>
      <c r="V7"/>
      <c r="W7"/>
      <c r="X7"/>
    </row>
    <row r="8" spans="1:24" ht="18" customHeight="1">
      <c r="A8" s="11"/>
      <c r="B8" s="11"/>
      <c r="C8" s="9" t="s">
        <v>189</v>
      </c>
      <c r="D8" s="10"/>
      <c r="E8" s="24"/>
      <c r="F8" s="25"/>
      <c r="G8" s="10"/>
      <c r="H8" s="26"/>
      <c r="I8" s="26"/>
      <c r="J8" s="28"/>
      <c r="K8" s="26"/>
      <c r="L8" s="31"/>
      <c r="M8"/>
      <c r="N8"/>
      <c r="O8"/>
      <c r="P8"/>
      <c r="Q8"/>
      <c r="R8"/>
      <c r="S8"/>
      <c r="T8"/>
      <c r="U8"/>
      <c r="V8"/>
      <c r="W8"/>
      <c r="X8"/>
    </row>
    <row r="9" spans="1:24" ht="18" customHeight="1">
      <c r="A9" s="11"/>
      <c r="B9" s="11"/>
      <c r="C9" s="9" t="s">
        <v>190</v>
      </c>
      <c r="D9" s="10"/>
      <c r="E9" s="24"/>
      <c r="F9" s="25"/>
      <c r="G9" s="10"/>
      <c r="H9" s="26"/>
      <c r="I9" s="26"/>
      <c r="J9" s="28"/>
      <c r="K9" s="26"/>
      <c r="L9" s="31"/>
      <c r="M9"/>
      <c r="N9"/>
      <c r="O9"/>
      <c r="P9"/>
      <c r="Q9"/>
      <c r="R9"/>
      <c r="S9"/>
      <c r="T9"/>
      <c r="U9"/>
      <c r="V9"/>
      <c r="W9"/>
      <c r="X9"/>
    </row>
    <row r="10" spans="1:24" ht="18" customHeight="1">
      <c r="A10" s="11"/>
      <c r="B10" s="11"/>
      <c r="C10" s="9" t="s">
        <v>191</v>
      </c>
      <c r="D10" s="10">
        <v>1920000</v>
      </c>
      <c r="E10" s="24"/>
      <c r="F10" s="25" t="s">
        <v>159</v>
      </c>
      <c r="G10" s="10"/>
      <c r="H10" s="26">
        <v>0.05</v>
      </c>
      <c r="I10" s="26"/>
      <c r="J10" s="28">
        <v>45600</v>
      </c>
      <c r="K10" s="26"/>
      <c r="L10" s="31"/>
      <c r="M10"/>
      <c r="N10"/>
      <c r="O10"/>
      <c r="P10"/>
      <c r="Q10"/>
      <c r="R10"/>
      <c r="S10"/>
      <c r="T10"/>
      <c r="U10"/>
      <c r="V10"/>
      <c r="W10"/>
      <c r="X10"/>
    </row>
    <row r="11" spans="1:24" ht="18" customHeight="1">
      <c r="A11" s="11"/>
      <c r="B11" s="11"/>
      <c r="C11" s="8" t="s">
        <v>163</v>
      </c>
      <c r="D11" s="10">
        <v>1920000</v>
      </c>
      <c r="E11" s="24"/>
      <c r="F11" s="25"/>
      <c r="G11" s="10"/>
      <c r="H11" s="10"/>
      <c r="I11" s="26"/>
      <c r="J11" s="28">
        <v>45600</v>
      </c>
      <c r="K11" s="26"/>
      <c r="L11" s="31"/>
      <c r="M11"/>
      <c r="N11"/>
      <c r="O11"/>
      <c r="P11"/>
      <c r="Q11"/>
      <c r="R11"/>
      <c r="S11"/>
      <c r="T11"/>
      <c r="U11"/>
      <c r="V11"/>
      <c r="W11"/>
      <c r="X11"/>
    </row>
    <row r="12" spans="1:24" ht="18" customHeight="1">
      <c r="A12" s="12" t="s">
        <v>168</v>
      </c>
      <c r="B12" s="5"/>
      <c r="C12" s="9" t="s">
        <v>192</v>
      </c>
      <c r="D12" s="10">
        <v>390000</v>
      </c>
      <c r="E12" s="24"/>
      <c r="F12" s="25" t="s">
        <v>193</v>
      </c>
      <c r="G12" s="10"/>
      <c r="H12" s="10">
        <v>3</v>
      </c>
      <c r="I12" s="26"/>
      <c r="J12" s="28">
        <v>47287.5</v>
      </c>
      <c r="K12" s="26"/>
      <c r="L12" s="31"/>
      <c r="M12"/>
      <c r="N12"/>
      <c r="O12"/>
      <c r="P12"/>
      <c r="Q12"/>
      <c r="R12"/>
      <c r="S12"/>
      <c r="T12"/>
      <c r="U12"/>
      <c r="V12"/>
      <c r="W12"/>
      <c r="X12"/>
    </row>
    <row r="13" spans="1:24" ht="15.75">
      <c r="A13" s="13"/>
      <c r="B13" s="14"/>
      <c r="C13" s="15" t="s">
        <v>194</v>
      </c>
      <c r="D13" s="16">
        <v>75000</v>
      </c>
      <c r="E13" s="18"/>
      <c r="F13" s="16">
        <v>8</v>
      </c>
      <c r="G13" s="18"/>
      <c r="H13" s="16">
        <v>3</v>
      </c>
      <c r="I13" s="18"/>
      <c r="J13" s="18">
        <v>9093.75</v>
      </c>
      <c r="K13" s="18"/>
      <c r="L13" s="18"/>
      <c r="M13"/>
      <c r="N13"/>
      <c r="O13"/>
      <c r="P13"/>
      <c r="Q13"/>
      <c r="R13"/>
      <c r="S13"/>
      <c r="T13"/>
      <c r="U13"/>
      <c r="V13"/>
      <c r="W13"/>
      <c r="X13"/>
    </row>
    <row r="14" spans="1:24" ht="15.75">
      <c r="A14" s="13"/>
      <c r="B14" s="14"/>
      <c r="C14" s="15" t="s">
        <v>195</v>
      </c>
      <c r="D14" s="16">
        <v>45750</v>
      </c>
      <c r="E14" s="18"/>
      <c r="F14" s="16">
        <v>8</v>
      </c>
      <c r="G14" s="18"/>
      <c r="H14" s="16">
        <v>3</v>
      </c>
      <c r="I14" s="18"/>
      <c r="J14" s="18">
        <v>5547.19</v>
      </c>
      <c r="K14" s="18"/>
      <c r="L14" s="18"/>
      <c r="M14"/>
      <c r="N14"/>
      <c r="O14"/>
      <c r="P14"/>
      <c r="Q14"/>
      <c r="R14"/>
      <c r="S14"/>
      <c r="T14"/>
      <c r="U14"/>
      <c r="V14"/>
      <c r="W14"/>
      <c r="X14"/>
    </row>
    <row r="15" spans="1:24" ht="15.75">
      <c r="A15" s="13"/>
      <c r="B15" s="14"/>
      <c r="C15" s="15" t="s">
        <v>196</v>
      </c>
      <c r="D15" s="16">
        <v>85000</v>
      </c>
      <c r="E15" s="18"/>
      <c r="F15" s="16">
        <v>8</v>
      </c>
      <c r="G15" s="18"/>
      <c r="H15" s="16">
        <v>3</v>
      </c>
      <c r="I15" s="18"/>
      <c r="J15" s="18">
        <v>10306.25</v>
      </c>
      <c r="K15" s="18"/>
      <c r="L15" s="18"/>
      <c r="M15"/>
      <c r="N15"/>
      <c r="O15"/>
      <c r="P15"/>
      <c r="Q15"/>
      <c r="R15"/>
      <c r="S15"/>
      <c r="T15"/>
      <c r="U15"/>
      <c r="V15"/>
      <c r="W15"/>
      <c r="X15"/>
    </row>
    <row r="16" spans="1:24" ht="15.75">
      <c r="A16" s="13"/>
      <c r="B16" s="14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/>
      <c r="N16"/>
      <c r="O16"/>
      <c r="P16"/>
      <c r="Q16"/>
      <c r="R16"/>
      <c r="S16"/>
      <c r="T16"/>
      <c r="U16"/>
      <c r="V16"/>
      <c r="W16"/>
      <c r="X16"/>
    </row>
    <row r="17" spans="1:24" ht="15.75">
      <c r="A17" s="13"/>
      <c r="B17" s="14"/>
      <c r="C17" s="17" t="s">
        <v>163</v>
      </c>
      <c r="D17" s="18">
        <f>SUM(D12:D16)</f>
        <v>595750</v>
      </c>
      <c r="E17" s="18"/>
      <c r="F17" s="18"/>
      <c r="G17" s="18"/>
      <c r="H17" s="18"/>
      <c r="I17" s="18"/>
      <c r="J17" s="18">
        <f>SUM(J12:J16)</f>
        <v>72234.69</v>
      </c>
      <c r="K17" s="18"/>
      <c r="L17" s="18"/>
      <c r="M17"/>
      <c r="N17"/>
      <c r="O17"/>
      <c r="P17"/>
      <c r="Q17"/>
      <c r="R17"/>
      <c r="S17"/>
      <c r="T17"/>
      <c r="U17"/>
      <c r="V17"/>
      <c r="W17"/>
      <c r="X17"/>
    </row>
    <row r="18" spans="1:24" ht="15.75">
      <c r="A18" s="13"/>
      <c r="B18" s="1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/>
      <c r="N18"/>
      <c r="O18"/>
      <c r="P18"/>
      <c r="Q18"/>
      <c r="R18"/>
      <c r="S18"/>
      <c r="T18"/>
      <c r="U18"/>
      <c r="V18"/>
      <c r="W18"/>
      <c r="X18"/>
    </row>
    <row r="19" spans="1:24" ht="15.75">
      <c r="A19" s="13"/>
      <c r="B19" s="14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/>
      <c r="N19"/>
      <c r="O19"/>
      <c r="P19"/>
      <c r="Q19"/>
      <c r="R19"/>
      <c r="S19"/>
      <c r="T19"/>
      <c r="U19"/>
      <c r="V19"/>
      <c r="W19"/>
      <c r="X19"/>
    </row>
    <row r="20" spans="1:24" ht="15.75">
      <c r="A20" s="13"/>
      <c r="B20" s="14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/>
      <c r="N20"/>
      <c r="O20"/>
      <c r="P20"/>
      <c r="Q20"/>
      <c r="R20"/>
      <c r="S20"/>
      <c r="T20"/>
      <c r="U20"/>
      <c r="V20"/>
      <c r="W20"/>
      <c r="X20"/>
    </row>
    <row r="21" spans="1:24" ht="15.75">
      <c r="A21" s="13"/>
      <c r="B21" s="5"/>
      <c r="C21" s="8"/>
      <c r="D21" s="18"/>
      <c r="E21" s="18"/>
      <c r="F21" s="18"/>
      <c r="G21" s="18"/>
      <c r="H21" s="18"/>
      <c r="I21" s="18"/>
      <c r="J21" s="18"/>
      <c r="K21" s="18"/>
      <c r="L21" s="18"/>
      <c r="M21"/>
      <c r="N21"/>
      <c r="O21"/>
      <c r="P21"/>
      <c r="Q21"/>
      <c r="R21"/>
      <c r="S21"/>
      <c r="T21"/>
      <c r="U21"/>
      <c r="V21"/>
      <c r="W21"/>
      <c r="X21"/>
    </row>
    <row r="22" spans="1:24" ht="15.75">
      <c r="A22" s="13"/>
      <c r="B22" s="5"/>
      <c r="C22" s="8"/>
      <c r="D22" s="18"/>
      <c r="E22" s="18"/>
      <c r="F22" s="18"/>
      <c r="G22" s="18"/>
      <c r="H22" s="18"/>
      <c r="I22" s="18"/>
      <c r="J22" s="18"/>
      <c r="K22" s="18"/>
      <c r="L22" s="18"/>
      <c r="M22"/>
      <c r="N22"/>
      <c r="O22"/>
      <c r="P22"/>
      <c r="Q22"/>
      <c r="R22"/>
      <c r="S22"/>
      <c r="T22"/>
      <c r="U22"/>
      <c r="V22"/>
      <c r="W22"/>
      <c r="X22"/>
    </row>
    <row r="23" spans="1:24" ht="15.75">
      <c r="A23" s="13"/>
      <c r="B23" s="5"/>
      <c r="C23" s="8"/>
      <c r="D23" s="18"/>
      <c r="E23" s="18"/>
      <c r="F23" s="18"/>
      <c r="G23" s="18"/>
      <c r="H23" s="18"/>
      <c r="I23" s="18"/>
      <c r="J23" s="18"/>
      <c r="K23" s="18"/>
      <c r="L23" s="18"/>
      <c r="M23"/>
      <c r="N23"/>
      <c r="O23"/>
      <c r="P23"/>
      <c r="Q23"/>
      <c r="R23"/>
      <c r="S23"/>
      <c r="T23"/>
      <c r="U23"/>
      <c r="V23"/>
      <c r="W23"/>
      <c r="X23"/>
    </row>
    <row r="24" spans="1:24" ht="15.75">
      <c r="A24" s="13"/>
      <c r="B24" s="5"/>
      <c r="C24" s="8"/>
      <c r="D24" s="18"/>
      <c r="E24" s="18"/>
      <c r="F24" s="18"/>
      <c r="G24" s="18"/>
      <c r="H24" s="18"/>
      <c r="I24" s="18"/>
      <c r="J24" s="18"/>
      <c r="K24" s="18"/>
      <c r="L24" s="18"/>
      <c r="M24"/>
      <c r="N24"/>
      <c r="O24"/>
      <c r="P24"/>
      <c r="Q24"/>
      <c r="R24"/>
      <c r="S24"/>
      <c r="T24"/>
      <c r="U24"/>
      <c r="V24"/>
      <c r="W24"/>
      <c r="X24"/>
    </row>
    <row r="25" spans="1:24" ht="15.75">
      <c r="A25" s="13"/>
      <c r="B25" s="5"/>
      <c r="C25" s="8"/>
      <c r="D25" s="18"/>
      <c r="E25" s="18"/>
      <c r="F25" s="18"/>
      <c r="G25" s="18"/>
      <c r="H25" s="18"/>
      <c r="I25" s="18"/>
      <c r="J25" s="18"/>
      <c r="K25" s="18"/>
      <c r="L25" s="18"/>
      <c r="M25"/>
      <c r="N25"/>
      <c r="O25"/>
      <c r="P25"/>
      <c r="Q25"/>
      <c r="R25"/>
      <c r="S25"/>
      <c r="T25"/>
      <c r="U25"/>
      <c r="V25"/>
      <c r="W25"/>
      <c r="X25"/>
    </row>
    <row r="26" spans="1:24" ht="15.75">
      <c r="A26" s="13"/>
      <c r="B26" s="5"/>
      <c r="C26" s="8"/>
      <c r="D26" s="18"/>
      <c r="E26" s="18"/>
      <c r="F26" s="18"/>
      <c r="G26" s="18"/>
      <c r="H26" s="18"/>
      <c r="I26" s="18"/>
      <c r="J26" s="18"/>
      <c r="K26" s="18"/>
      <c r="L26" s="18"/>
      <c r="M26"/>
      <c r="N26"/>
      <c r="O26"/>
      <c r="P26"/>
      <c r="Q26"/>
      <c r="R26"/>
      <c r="S26"/>
      <c r="T26"/>
      <c r="U26"/>
      <c r="V26"/>
      <c r="W26"/>
      <c r="X26"/>
    </row>
    <row r="27" spans="1:24" ht="15.75">
      <c r="A27" s="13"/>
      <c r="B27" s="5"/>
      <c r="C27" s="8"/>
      <c r="D27" s="18"/>
      <c r="E27" s="18"/>
      <c r="F27" s="18"/>
      <c r="G27" s="18"/>
      <c r="H27" s="18"/>
      <c r="I27" s="18"/>
      <c r="J27" s="18"/>
      <c r="K27" s="18"/>
      <c r="L27" s="18"/>
      <c r="M27"/>
      <c r="N27"/>
      <c r="O27"/>
      <c r="P27"/>
      <c r="Q27"/>
      <c r="R27"/>
      <c r="S27"/>
      <c r="T27"/>
      <c r="U27"/>
      <c r="V27"/>
      <c r="W27"/>
      <c r="X27"/>
    </row>
    <row r="28" spans="1:24" ht="15.75">
      <c r="A28" s="13"/>
      <c r="B28" s="5"/>
      <c r="C28" s="8"/>
      <c r="D28" s="18"/>
      <c r="E28" s="18"/>
      <c r="F28" s="18"/>
      <c r="G28" s="18"/>
      <c r="H28" s="18"/>
      <c r="I28" s="18"/>
      <c r="J28" s="18"/>
      <c r="K28" s="18"/>
      <c r="L28" s="18"/>
      <c r="M28"/>
      <c r="N28"/>
      <c r="O28"/>
      <c r="P28"/>
      <c r="Q28"/>
      <c r="R28"/>
      <c r="S28"/>
      <c r="T28"/>
      <c r="U28"/>
      <c r="V28"/>
      <c r="W28"/>
      <c r="X28"/>
    </row>
    <row r="29" spans="1:24" ht="15.75">
      <c r="A29" s="13"/>
      <c r="B29" s="5"/>
      <c r="C29" s="8"/>
      <c r="D29" s="18"/>
      <c r="E29" s="18"/>
      <c r="F29" s="18"/>
      <c r="G29" s="18"/>
      <c r="H29" s="18"/>
      <c r="I29" s="18"/>
      <c r="J29" s="18"/>
      <c r="K29" s="18"/>
      <c r="L29" s="18"/>
      <c r="M29"/>
      <c r="N29"/>
      <c r="O29"/>
      <c r="P29"/>
      <c r="Q29"/>
      <c r="R29"/>
      <c r="S29"/>
      <c r="T29"/>
      <c r="U29"/>
      <c r="V29"/>
      <c r="W29"/>
      <c r="X29"/>
    </row>
    <row r="30" spans="1:24" ht="15.75">
      <c r="A30" s="13"/>
      <c r="B30" s="5"/>
      <c r="C30" s="8"/>
      <c r="D30" s="18"/>
      <c r="E30" s="18"/>
      <c r="F30" s="18"/>
      <c r="G30" s="18"/>
      <c r="H30" s="18"/>
      <c r="I30" s="18"/>
      <c r="J30" s="18"/>
      <c r="K30" s="18"/>
      <c r="L30" s="18"/>
      <c r="M30"/>
      <c r="N30"/>
      <c r="O30"/>
      <c r="P30"/>
      <c r="Q30"/>
      <c r="R30"/>
      <c r="S30"/>
      <c r="T30"/>
      <c r="U30"/>
      <c r="V30"/>
      <c r="W30"/>
      <c r="X30"/>
    </row>
    <row r="31" spans="1:24" ht="15.75">
      <c r="A31" s="14" t="s">
        <v>181</v>
      </c>
      <c r="B31" s="5"/>
      <c r="C31" s="8"/>
      <c r="D31" s="18"/>
      <c r="E31" s="18"/>
      <c r="F31" s="18"/>
      <c r="G31" s="18"/>
      <c r="H31" s="18"/>
      <c r="I31" s="18"/>
      <c r="J31" s="18"/>
      <c r="K31" s="18"/>
      <c r="L31" s="18"/>
      <c r="M31"/>
      <c r="N31"/>
      <c r="O31"/>
      <c r="P31"/>
      <c r="Q31"/>
      <c r="R31"/>
      <c r="S31"/>
      <c r="T31"/>
      <c r="U31"/>
      <c r="V31"/>
      <c r="W31"/>
      <c r="X31"/>
    </row>
    <row r="32" spans="1:24" ht="15.75">
      <c r="A32" s="14"/>
      <c r="B32" s="5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/>
      <c r="N32"/>
      <c r="O32"/>
      <c r="P32"/>
      <c r="Q32"/>
      <c r="R32"/>
      <c r="S32"/>
      <c r="T32"/>
      <c r="U32"/>
      <c r="V32"/>
      <c r="W32"/>
      <c r="X32"/>
    </row>
    <row r="33" spans="1:24" ht="15.75">
      <c r="A33" s="14"/>
      <c r="B33" s="5"/>
      <c r="C33" s="8"/>
      <c r="D33" s="18"/>
      <c r="E33" s="18"/>
      <c r="F33" s="18"/>
      <c r="G33" s="18"/>
      <c r="H33" s="18"/>
      <c r="I33" s="18"/>
      <c r="J33" s="18"/>
      <c r="K33" s="18"/>
      <c r="L33" s="18"/>
      <c r="M33"/>
      <c r="N33"/>
      <c r="O33"/>
      <c r="P33"/>
      <c r="Q33"/>
      <c r="R33"/>
      <c r="S33"/>
      <c r="T33"/>
      <c r="U33"/>
      <c r="V33"/>
      <c r="W33"/>
      <c r="X33"/>
    </row>
    <row r="34" spans="1:24" ht="15.75">
      <c r="A34" s="14"/>
      <c r="B34" s="17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/>
      <c r="N34"/>
      <c r="O34"/>
      <c r="P34"/>
      <c r="Q34"/>
      <c r="R34"/>
      <c r="S34"/>
      <c r="T34"/>
      <c r="U34"/>
      <c r="V34"/>
      <c r="W34"/>
      <c r="X34"/>
    </row>
    <row r="35" spans="1:24" ht="15.75">
      <c r="A35" s="14"/>
      <c r="B35" s="11"/>
      <c r="C35" s="8"/>
      <c r="D35" s="16"/>
      <c r="E35" s="18"/>
      <c r="F35" s="16"/>
      <c r="G35" s="18"/>
      <c r="H35" s="18"/>
      <c r="I35" s="18"/>
      <c r="J35" s="18"/>
      <c r="K35" s="18"/>
      <c r="L35" s="18"/>
      <c r="M35"/>
      <c r="N35"/>
      <c r="O35"/>
      <c r="P35"/>
      <c r="Q35"/>
      <c r="R35"/>
      <c r="S35"/>
      <c r="T35"/>
      <c r="U35"/>
      <c r="V35"/>
      <c r="W35"/>
      <c r="X35"/>
    </row>
    <row r="36" spans="1:24" ht="15.75">
      <c r="A36" s="5" t="s">
        <v>182</v>
      </c>
      <c r="B36" s="8"/>
      <c r="C36" s="9"/>
      <c r="D36" s="16"/>
      <c r="E36" s="18"/>
      <c r="F36" s="16"/>
      <c r="G36" s="18"/>
      <c r="H36" s="16"/>
      <c r="I36" s="18"/>
      <c r="J36" s="16"/>
      <c r="K36" s="18"/>
      <c r="L36" s="18"/>
      <c r="M36"/>
      <c r="N36"/>
      <c r="O36"/>
      <c r="P36"/>
      <c r="Q36"/>
      <c r="R36"/>
      <c r="S36"/>
      <c r="T36"/>
      <c r="U36"/>
      <c r="V36"/>
      <c r="W36"/>
      <c r="X36"/>
    </row>
    <row r="37" spans="1:24" ht="15.75">
      <c r="A37" s="5"/>
      <c r="B37" s="11"/>
      <c r="C37" s="9"/>
      <c r="D37" s="16"/>
      <c r="E37" s="18"/>
      <c r="F37" s="16"/>
      <c r="G37" s="18"/>
      <c r="H37" s="16"/>
      <c r="I37" s="18"/>
      <c r="J37" s="16"/>
      <c r="K37" s="18"/>
      <c r="L37" s="18"/>
      <c r="M37"/>
      <c r="N37"/>
      <c r="O37"/>
      <c r="P37"/>
      <c r="Q37"/>
      <c r="R37"/>
      <c r="S37"/>
      <c r="T37"/>
      <c r="U37"/>
      <c r="V37"/>
      <c r="W37"/>
      <c r="X37"/>
    </row>
    <row r="38" spans="1:24" ht="15.75">
      <c r="A38" s="5"/>
      <c r="B38" s="11"/>
      <c r="C38" s="8"/>
      <c r="D38" s="16"/>
      <c r="E38" s="18"/>
      <c r="F38" s="16"/>
      <c r="G38" s="18"/>
      <c r="H38" s="18"/>
      <c r="I38" s="18"/>
      <c r="J38" s="18"/>
      <c r="K38" s="18"/>
      <c r="L38" s="18"/>
      <c r="M38"/>
      <c r="N38"/>
      <c r="O38"/>
      <c r="P38"/>
      <c r="Q38"/>
      <c r="R38"/>
      <c r="S38"/>
      <c r="T38"/>
      <c r="U38"/>
      <c r="V38"/>
      <c r="W38"/>
      <c r="X38"/>
    </row>
    <row r="39" spans="1:24" ht="15.75">
      <c r="A39" s="5"/>
      <c r="B39" s="11"/>
      <c r="C39" s="8"/>
      <c r="D39" s="18"/>
      <c r="E39" s="18"/>
      <c r="F39" s="18"/>
      <c r="G39" s="18"/>
      <c r="H39" s="18"/>
      <c r="I39" s="18"/>
      <c r="J39" s="18"/>
      <c r="K39" s="18"/>
      <c r="L39" s="18"/>
      <c r="M39"/>
      <c r="N39"/>
      <c r="O39"/>
      <c r="P39"/>
      <c r="Q39"/>
      <c r="R39"/>
      <c r="S39"/>
      <c r="T39"/>
      <c r="U39"/>
      <c r="V39"/>
      <c r="W39"/>
      <c r="X39"/>
    </row>
    <row r="40" spans="1:24" ht="15.75">
      <c r="A40" s="5"/>
      <c r="B40" s="11"/>
      <c r="C40" s="8"/>
      <c r="D40" s="18"/>
      <c r="E40" s="18"/>
      <c r="F40" s="18"/>
      <c r="G40" s="18"/>
      <c r="H40" s="18"/>
      <c r="I40" s="18"/>
      <c r="J40" s="18"/>
      <c r="K40" s="18"/>
      <c r="L40" s="18"/>
      <c r="M40"/>
      <c r="N40"/>
      <c r="O40"/>
      <c r="P40"/>
      <c r="Q40"/>
      <c r="R40"/>
      <c r="S40"/>
      <c r="T40"/>
      <c r="U40"/>
      <c r="V40"/>
      <c r="W40"/>
      <c r="X40"/>
    </row>
    <row r="41" spans="1:24" ht="15.75">
      <c r="A41" s="5"/>
      <c r="B41" s="11"/>
      <c r="C41" s="8"/>
      <c r="D41" s="18"/>
      <c r="E41" s="18"/>
      <c r="F41" s="18"/>
      <c r="G41" s="18"/>
      <c r="H41" s="18"/>
      <c r="I41" s="18"/>
      <c r="J41" s="18"/>
      <c r="K41" s="18"/>
      <c r="L41" s="18"/>
      <c r="M41"/>
      <c r="N41"/>
      <c r="O41"/>
      <c r="P41"/>
      <c r="Q41"/>
      <c r="R41"/>
      <c r="S41"/>
      <c r="T41"/>
      <c r="U41"/>
      <c r="V41"/>
      <c r="W41"/>
      <c r="X41"/>
    </row>
    <row r="42" spans="1:24" ht="15.75">
      <c r="A42" s="5"/>
      <c r="B42" s="5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/>
      <c r="N42"/>
      <c r="O42"/>
      <c r="P42"/>
      <c r="Q42"/>
      <c r="R42"/>
      <c r="S42"/>
      <c r="T42"/>
      <c r="U42"/>
      <c r="V42"/>
      <c r="W42"/>
      <c r="X42"/>
    </row>
    <row r="43" spans="1:24" ht="15.75">
      <c r="A43" s="5"/>
      <c r="B43" s="5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/>
      <c r="N43"/>
      <c r="O43"/>
      <c r="P43"/>
      <c r="Q43"/>
      <c r="R43"/>
      <c r="S43"/>
      <c r="T43"/>
      <c r="U43"/>
      <c r="V43"/>
      <c r="W43"/>
      <c r="X43"/>
    </row>
    <row r="44" spans="1:24" ht="15.75">
      <c r="A44" s="5"/>
      <c r="B44" s="5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/>
      <c r="N44"/>
      <c r="O44"/>
      <c r="P44"/>
      <c r="Q44"/>
      <c r="R44"/>
      <c r="S44"/>
      <c r="T44"/>
      <c r="U44"/>
      <c r="V44"/>
      <c r="W44"/>
      <c r="X44"/>
    </row>
    <row r="45" spans="1:24" ht="15.75">
      <c r="A45" s="5"/>
      <c r="B45" s="5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/>
      <c r="N45"/>
      <c r="O45"/>
      <c r="P45"/>
      <c r="Q45"/>
      <c r="R45"/>
      <c r="S45"/>
      <c r="T45"/>
      <c r="U45"/>
      <c r="V45"/>
      <c r="W45"/>
      <c r="X45"/>
    </row>
    <row r="46" spans="1:24" ht="15.75">
      <c r="A46" s="5"/>
      <c r="B46" s="5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/>
      <c r="N46"/>
      <c r="O46"/>
      <c r="P46"/>
      <c r="Q46"/>
      <c r="R46"/>
      <c r="S46"/>
      <c r="T46"/>
      <c r="U46"/>
      <c r="V46"/>
      <c r="W46"/>
      <c r="X46"/>
    </row>
    <row r="47" spans="1:24" ht="15.75">
      <c r="A47" s="5"/>
      <c r="B47" s="5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/>
      <c r="N47"/>
      <c r="O47"/>
      <c r="P47"/>
      <c r="Q47"/>
      <c r="R47"/>
      <c r="S47"/>
      <c r="T47"/>
      <c r="U47"/>
      <c r="V47"/>
      <c r="W47"/>
      <c r="X47"/>
    </row>
    <row r="48" spans="1:24" ht="15.75">
      <c r="A48" s="5"/>
      <c r="B48" s="5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>
      <c r="A49" s="5"/>
      <c r="B49" s="5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/>
      <c r="N49"/>
      <c r="O49"/>
      <c r="P49"/>
      <c r="Q49"/>
      <c r="R49"/>
      <c r="S49"/>
      <c r="T49"/>
      <c r="U49"/>
      <c r="V49"/>
      <c r="W49"/>
      <c r="X49"/>
    </row>
    <row r="50" spans="1:24" ht="15.75">
      <c r="A50" s="5"/>
      <c r="B50" s="5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/>
      <c r="N50"/>
      <c r="O50"/>
      <c r="P50"/>
      <c r="Q50"/>
      <c r="R50"/>
      <c r="S50"/>
      <c r="T50"/>
      <c r="U50"/>
      <c r="V50"/>
      <c r="W50"/>
      <c r="X50"/>
    </row>
    <row r="51" spans="1:24" ht="15.75">
      <c r="A51" s="5"/>
      <c r="B51" s="5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/>
      <c r="N51"/>
      <c r="O51"/>
      <c r="P51"/>
      <c r="Q51"/>
      <c r="R51"/>
      <c r="S51"/>
      <c r="T51"/>
      <c r="U51"/>
      <c r="V51"/>
      <c r="W51"/>
      <c r="X51"/>
    </row>
    <row r="52" spans="1:24" ht="15.75">
      <c r="A52" s="5"/>
      <c r="B52" s="5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/>
      <c r="N52"/>
      <c r="O52"/>
      <c r="P52"/>
      <c r="Q52"/>
      <c r="R52"/>
      <c r="S52"/>
      <c r="T52"/>
      <c r="U52"/>
      <c r="V52"/>
      <c r="W52"/>
      <c r="X52"/>
    </row>
    <row r="53" spans="1:24" ht="15.75">
      <c r="A53" s="19"/>
      <c r="B53" s="5"/>
      <c r="C53" s="17" t="s">
        <v>163</v>
      </c>
      <c r="D53" s="18"/>
      <c r="E53" s="18"/>
      <c r="F53" s="18"/>
      <c r="G53" s="18"/>
      <c r="H53" s="18"/>
      <c r="I53" s="18"/>
      <c r="J53" s="16"/>
      <c r="K53" s="18"/>
      <c r="L53" s="18"/>
      <c r="M53"/>
      <c r="N53"/>
      <c r="O53"/>
      <c r="P53"/>
      <c r="Q53"/>
      <c r="R53"/>
      <c r="S53"/>
      <c r="T53"/>
      <c r="U53"/>
      <c r="V53"/>
      <c r="W53"/>
      <c r="X53"/>
    </row>
    <row r="54" spans="1:24" ht="15.75">
      <c r="A54" s="5"/>
      <c r="B54" s="11"/>
      <c r="C54" s="8" t="s">
        <v>197</v>
      </c>
      <c r="D54" s="10">
        <v>2515750</v>
      </c>
      <c r="E54" s="24"/>
      <c r="F54" s="25"/>
      <c r="G54" s="10"/>
      <c r="H54" s="10"/>
      <c r="I54" s="26"/>
      <c r="J54" s="28">
        <v>117834.69</v>
      </c>
      <c r="K54" s="18"/>
      <c r="L54" s="18"/>
      <c r="M54"/>
      <c r="N54"/>
      <c r="O54"/>
      <c r="P54"/>
      <c r="Q54"/>
      <c r="R54"/>
      <c r="S54"/>
      <c r="T54"/>
      <c r="U54"/>
      <c r="V54"/>
      <c r="W54"/>
      <c r="X54"/>
    </row>
    <row r="55" spans="13:24" ht="15.75">
      <c r="M55"/>
      <c r="N55"/>
      <c r="O55"/>
      <c r="P55"/>
      <c r="Q55"/>
      <c r="R55"/>
      <c r="S55"/>
      <c r="T55"/>
      <c r="U55"/>
      <c r="V55"/>
      <c r="W55"/>
      <c r="X55"/>
    </row>
    <row r="57" spans="3:12" ht="24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8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4"/>
      <c r="B59" s="4"/>
      <c r="C59" s="4"/>
      <c r="D59" s="4"/>
      <c r="E59" s="4"/>
      <c r="F59" s="4"/>
      <c r="G59" s="3"/>
      <c r="H59" s="3"/>
      <c r="I59" s="3"/>
      <c r="J59" s="3"/>
      <c r="K59" s="3"/>
      <c r="L59" s="3"/>
    </row>
    <row r="60" spans="1:12" ht="24.7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4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4.7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4.7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4.7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4.7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4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4.7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4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4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4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4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4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4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4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4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4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4.7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4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4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4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4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4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4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4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4.7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4.7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4.7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4.7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4.7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4.7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4.7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4.7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4.7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4.7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4.7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4.7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4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4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4.7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4.7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4.7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4.7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4.7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4.7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4.7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4.7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4.7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4.7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4.7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4.7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.75">
      <c r="A112"/>
      <c r="B112"/>
      <c r="C112"/>
      <c r="D112"/>
      <c r="E112"/>
      <c r="F112"/>
      <c r="G112"/>
      <c r="H112"/>
      <c r="I112"/>
      <c r="J112"/>
      <c r="K112"/>
      <c r="L112"/>
    </row>
  </sheetData>
  <sheetProtection/>
  <mergeCells count="18">
    <mergeCell ref="C1:L1"/>
    <mergeCell ref="C2:L2"/>
    <mergeCell ref="A3:E3"/>
    <mergeCell ref="G3:L3"/>
    <mergeCell ref="F4:G4"/>
    <mergeCell ref="H4:I4"/>
    <mergeCell ref="J4:L4"/>
    <mergeCell ref="C57:L57"/>
    <mergeCell ref="C58:L58"/>
    <mergeCell ref="A59:E59"/>
    <mergeCell ref="G59:L59"/>
    <mergeCell ref="A6:A11"/>
    <mergeCell ref="A12:A30"/>
    <mergeCell ref="A31:A35"/>
    <mergeCell ref="A36:A53"/>
    <mergeCell ref="D4:D5"/>
    <mergeCell ref="E4:E5"/>
    <mergeCell ref="A4:C5"/>
  </mergeCells>
  <printOptions horizontalCentered="1"/>
  <pageMargins left="0.67" right="0.67" top="0.35" bottom="0.31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2019-03-21T11:38:30Z</cp:lastPrinted>
  <dcterms:created xsi:type="dcterms:W3CDTF">1996-12-17T09:32:42Z</dcterms:created>
  <dcterms:modified xsi:type="dcterms:W3CDTF">2023-01-10T08:50:49Z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KSORubyTemplate">
    <vt:lpwstr>14</vt:lpwstr>
  </property>
  <property fmtid="{D5CDD505-2E9C-101B-9397-08002B2CF9AE}" pid="4" name="I">
    <vt:lpwstr>D4CBA14A7B3845E191F4CA2DC6FFED79</vt:lpwstr>
  </property>
  <property fmtid="{D5CDD505-2E9C-101B-9397-08002B2CF9AE}" pid="5" name="퀀_generated_2.-2147483648">
    <vt:i4>2052</vt:i4>
  </property>
</Properties>
</file>