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 tabRatio="759"/>
  </bookViews>
  <sheets>
    <sheet name="封页" sheetId="12" r:id="rId1"/>
    <sheet name="学校基本情况调查表" sheetId="1" r:id="rId2"/>
    <sheet name="教育成本监审表" sheetId="8" r:id="rId3"/>
    <sheet name="教育成本核定表" sheetId="11" r:id="rId4"/>
    <sheet name="住宿成本监审表" sheetId="6" r:id="rId5"/>
    <sheet name="住宿成本核定表" sheetId="9" r:id="rId6"/>
    <sheet name="教育折旧明细表" sheetId="13" r:id="rId7"/>
    <sheet name="住宿折旧明细表" sheetId="10" r:id="rId8"/>
  </sheets>
  <definedNames>
    <definedName name="_xlnm._FilterDatabase" localSheetId="6" hidden="1">教育折旧明细表!$A$4:$K$46</definedName>
    <definedName name="_xlnm._FilterDatabase" localSheetId="7" hidden="1">住宿折旧明细表!$C$4:$L$12</definedName>
    <definedName name="_xlnm.Print_Titles" localSheetId="2">教育成本监审表!$1:$4</definedName>
    <definedName name="_xlnm.Print_Titles" localSheetId="5">住宿成本核定表!$1:$2</definedName>
    <definedName name="_xlnm.Print_Titles" localSheetId="1">学校基本情况调查表!$1:$4</definedName>
    <definedName name="_xlnm.Print_Titles" localSheetId="3">教育成本核定表!$1:$4</definedName>
    <definedName name="_xlnm.Print_Titles" localSheetId="4">住宿成本监审表!$1:$4</definedName>
    <definedName name="_xlnm.Print_Titles" localSheetId="7">住宿折旧明细表!$1:$5</definedName>
    <definedName name="_xlnm.Print_Titles" localSheetId="6">教育折旧明细表!$1:$5</definedName>
  </definedNames>
  <calcPr calcId="144525"/>
</workbook>
</file>

<file path=xl/sharedStrings.xml><?xml version="1.0" encoding="utf-8"?>
<sst xmlns="http://schemas.openxmlformats.org/spreadsheetml/2006/main" count="426" uniqueCount="204">
  <si>
    <t>学校收费定价成本监审表</t>
  </si>
  <si>
    <t>（2019-2021）年</t>
  </si>
  <si>
    <r>
      <rPr>
        <sz val="16"/>
        <rFont val="宋体"/>
        <charset val="134"/>
      </rPr>
      <t>学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校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名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称</t>
    </r>
    <r>
      <rPr>
        <sz val="16"/>
        <rFont val="Times New Roman"/>
        <charset val="0"/>
      </rPr>
      <t xml:space="preserve">      </t>
    </r>
  </si>
  <si>
    <t>宣汉县凤凰双语学校</t>
  </si>
  <si>
    <r>
      <rPr>
        <sz val="16"/>
        <rFont val="宋体"/>
        <charset val="134"/>
      </rPr>
      <t>学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校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类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别</t>
    </r>
    <r>
      <rPr>
        <sz val="16"/>
        <rFont val="Times New Roman"/>
        <charset val="0"/>
      </rPr>
      <t xml:space="preserve">     </t>
    </r>
  </si>
  <si>
    <t>九年一贯制</t>
  </si>
  <si>
    <r>
      <rPr>
        <sz val="16"/>
        <rFont val="宋体"/>
        <charset val="134"/>
      </rPr>
      <t>法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人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代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表</t>
    </r>
    <r>
      <rPr>
        <sz val="16"/>
        <rFont val="Times New Roman"/>
        <charset val="0"/>
      </rPr>
      <t xml:space="preserve">      </t>
    </r>
  </si>
  <si>
    <t>李    平</t>
  </si>
  <si>
    <r>
      <rPr>
        <sz val="16"/>
        <rFont val="宋体"/>
        <charset val="134"/>
      </rPr>
      <t>学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校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地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址</t>
    </r>
    <r>
      <rPr>
        <sz val="16"/>
        <rFont val="Times New Roman"/>
        <charset val="0"/>
      </rPr>
      <t xml:space="preserve">      </t>
    </r>
  </si>
  <si>
    <t>宣汉县蒲江街道新育路</t>
  </si>
  <si>
    <r>
      <rPr>
        <sz val="16"/>
        <rFont val="宋体"/>
        <charset val="134"/>
      </rPr>
      <t>邮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政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编</t>
    </r>
    <r>
      <rPr>
        <sz val="16"/>
        <rFont val="Times New Roman"/>
        <charset val="0"/>
      </rPr>
      <t xml:space="preserve"> </t>
    </r>
    <r>
      <rPr>
        <sz val="16"/>
        <rFont val="宋体"/>
        <charset val="134"/>
      </rPr>
      <t>码</t>
    </r>
    <r>
      <rPr>
        <sz val="16"/>
        <rFont val="Times New Roman"/>
        <charset val="0"/>
      </rPr>
      <t xml:space="preserve">     </t>
    </r>
  </si>
  <si>
    <r>
      <rPr>
        <sz val="16"/>
        <rFont val="宋体"/>
        <charset val="134"/>
      </rPr>
      <t>财务负责人</t>
    </r>
    <r>
      <rPr>
        <sz val="16"/>
        <rFont val="Times New Roman"/>
        <charset val="0"/>
      </rPr>
      <t xml:space="preserve">  </t>
    </r>
  </si>
  <si>
    <t xml:space="preserve">填  表  人    </t>
  </si>
  <si>
    <t>孙     萍</t>
  </si>
  <si>
    <t>表一：学校基本情况调查表（中小学）</t>
  </si>
  <si>
    <t>填报单位：</t>
  </si>
  <si>
    <t>项                  目</t>
  </si>
  <si>
    <t>栏次及关系</t>
  </si>
  <si>
    <t>2019年</t>
  </si>
  <si>
    <t>2020年</t>
  </si>
  <si>
    <t>2021年</t>
  </si>
  <si>
    <t>上报数</t>
  </si>
  <si>
    <t>核实数</t>
  </si>
  <si>
    <t>一、申请办学规模</t>
  </si>
  <si>
    <t>（一）占地面积（平方米）</t>
  </si>
  <si>
    <t>（二）建筑面积（平方米）</t>
  </si>
  <si>
    <r>
      <rPr>
        <sz val="10"/>
        <rFont val="宋体"/>
        <charset val="134"/>
      </rPr>
      <t>（</t>
    </r>
    <r>
      <rPr>
        <sz val="10"/>
        <rFont val="宋体"/>
        <charset val="134"/>
      </rPr>
      <t>三）</t>
    </r>
    <r>
      <rPr>
        <sz val="10"/>
        <rFont val="宋体"/>
        <charset val="134"/>
      </rPr>
      <t>班级数（个）</t>
    </r>
  </si>
  <si>
    <r>
      <rPr>
        <sz val="10"/>
        <rFont val="宋体"/>
        <charset val="134"/>
      </rPr>
      <t>（</t>
    </r>
    <r>
      <rPr>
        <sz val="10"/>
        <rFont val="宋体"/>
        <charset val="134"/>
      </rPr>
      <t>四）</t>
    </r>
    <r>
      <rPr>
        <sz val="10"/>
        <rFont val="宋体"/>
        <charset val="134"/>
      </rPr>
      <t>学生总人数（人）</t>
    </r>
  </si>
  <si>
    <t>二、实际在校生人数（人）</t>
  </si>
  <si>
    <t>其中：享受助（奖）学金学生人数（人）</t>
  </si>
  <si>
    <t>三、教职工总数（人）</t>
  </si>
  <si>
    <r>
      <rPr>
        <sz val="10"/>
        <rFont val="宋体"/>
        <charset val="134"/>
      </rPr>
      <t>8=</t>
    </r>
    <r>
      <rPr>
        <sz val="10"/>
        <rFont val="宋体"/>
        <charset val="134"/>
      </rPr>
      <t>9+10+11+12</t>
    </r>
  </si>
  <si>
    <t>（一）在职教职工人数</t>
  </si>
  <si>
    <t>（二）离、退休人数</t>
  </si>
  <si>
    <t>（三）宿舍管理人数</t>
  </si>
  <si>
    <t>（四）临聘人员</t>
  </si>
  <si>
    <t>四、校舍租金（万元）</t>
  </si>
  <si>
    <t>五、固定资产年末原值（万元）</t>
  </si>
  <si>
    <t>14=15+19+20+21+22+23</t>
  </si>
  <si>
    <t>（一）房屋建筑物</t>
  </si>
  <si>
    <t>15=16+17+18</t>
  </si>
  <si>
    <t xml:space="preserve">   1、办公用房</t>
  </si>
  <si>
    <t xml:space="preserve">   2、教学用房</t>
  </si>
  <si>
    <t xml:space="preserve">   3、其他</t>
  </si>
  <si>
    <t>（二）办公设备</t>
  </si>
  <si>
    <t>（三）教学设备</t>
  </si>
  <si>
    <t>（四）宿舍设备</t>
  </si>
  <si>
    <t>（五）食堂设备</t>
  </si>
  <si>
    <t>（六）其他固定资产</t>
  </si>
  <si>
    <t>六、学校收入（万元）</t>
  </si>
  <si>
    <t>24=25+29+33+34</t>
  </si>
  <si>
    <t>（一）教育事业收入</t>
  </si>
  <si>
    <t>25=26+27+28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</si>
  <si>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1、学费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</si>
  <si>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2、住宿费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</si>
  <si>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3、</t>
    </r>
    <r>
      <rPr>
        <sz val="10"/>
        <rFont val="宋体"/>
        <charset val="134"/>
      </rPr>
      <t>杂费</t>
    </r>
  </si>
  <si>
    <t>（二）专项收入（财政（上级、社会捐赠）</t>
  </si>
  <si>
    <t>29=30+31+32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</si>
  <si>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1、财政补助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</si>
  <si>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2、专项拨款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</si>
  <si>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3、社会捐赠</t>
    </r>
  </si>
  <si>
    <t>(三）经营收入</t>
  </si>
  <si>
    <t>（四）其他收入</t>
  </si>
  <si>
    <t>表二：学校教育成本监审表（小学）</t>
  </si>
  <si>
    <t>项        目</t>
  </si>
  <si>
    <t>三年合计</t>
  </si>
  <si>
    <t>备注</t>
  </si>
  <si>
    <t>核增(+)核减（-）数</t>
  </si>
  <si>
    <t>一、人员费用（元）</t>
  </si>
  <si>
    <t>1=2+6</t>
  </si>
  <si>
    <t>（一）在职教职工支出</t>
  </si>
  <si>
    <t>2=3+4+5</t>
  </si>
  <si>
    <t>1、工资、奖金、津补贴</t>
  </si>
  <si>
    <t>2、福利费</t>
  </si>
  <si>
    <t>3、社会保险费</t>
  </si>
  <si>
    <t>（二）临聘人员支出</t>
  </si>
  <si>
    <t>6=7+8+9</t>
  </si>
  <si>
    <t>二、公用支出（元）</t>
  </si>
  <si>
    <t>10=11+12+…+20</t>
  </si>
  <si>
    <t>（一）办公费</t>
  </si>
  <si>
    <t>（二）水电费</t>
  </si>
  <si>
    <t>（三）培训费</t>
  </si>
  <si>
    <t>（四）劳务费</t>
  </si>
  <si>
    <t>（五）材料费</t>
  </si>
  <si>
    <t>（六）业务招待费</t>
  </si>
  <si>
    <t>（七）差旅费</t>
  </si>
  <si>
    <t>（八）物业管理费</t>
  </si>
  <si>
    <t>（九）修理费</t>
  </si>
  <si>
    <t>（十）其他公用支出</t>
  </si>
  <si>
    <t>三、固定资产折旧（元）</t>
  </si>
  <si>
    <t>21=22+26+27+28+29+30</t>
  </si>
  <si>
    <t xml:space="preserve">    （一）房屋建筑物折旧</t>
  </si>
  <si>
    <t xml:space="preserve">    （二）办公设备折旧</t>
  </si>
  <si>
    <t xml:space="preserve">    （三）教学设备折旧</t>
  </si>
  <si>
    <t xml:space="preserve">    （四）宿舍设备折旧</t>
  </si>
  <si>
    <t xml:space="preserve">    （五）食堂设备折旧</t>
  </si>
  <si>
    <t xml:space="preserve">    （六）其他固定资产折旧</t>
  </si>
  <si>
    <t>四、校舍租赁费用（元）</t>
  </si>
  <si>
    <t>小学占40%，
初中60%</t>
  </si>
  <si>
    <t>五、对个人和家庭的补助支出（元）</t>
  </si>
  <si>
    <t>32=33+34+35</t>
  </si>
  <si>
    <t>（一）离退休费</t>
  </si>
  <si>
    <t>（二）助（奖）学金</t>
  </si>
  <si>
    <t>（三）其他（住房补贴）</t>
  </si>
  <si>
    <t>六、财务费用（元）</t>
  </si>
  <si>
    <t>七、需冲减成本的收入（元）</t>
  </si>
  <si>
    <t>37=38+39</t>
  </si>
  <si>
    <t>（一）专项收入</t>
  </si>
  <si>
    <t>（二）经营收入</t>
  </si>
  <si>
    <t>八、学校教育总成本（元）</t>
  </si>
  <si>
    <t>40=1+10+21+31+32+36-37</t>
  </si>
  <si>
    <t>九、在校学生数(人）</t>
  </si>
  <si>
    <t>十一、生均教育成本（元/人）</t>
  </si>
  <si>
    <t>42=40/41</t>
  </si>
  <si>
    <t>注：1、此表各项内容均不包含学生住宿、学生食堂部分。</t>
  </si>
  <si>
    <t xml:space="preserve">    2、第五项不包括对困难学生的学费减免</t>
  </si>
  <si>
    <t>表二：学校教育成本监审表（初中）</t>
  </si>
  <si>
    <t>表三：学校教育成本核定表（小学）</t>
  </si>
  <si>
    <t>学校名称：</t>
  </si>
  <si>
    <t>项         目</t>
  </si>
  <si>
    <t>三年平均</t>
  </si>
  <si>
    <t>核定数</t>
  </si>
  <si>
    <t>一、人员支出（元）</t>
  </si>
  <si>
    <t>3、社会保障费</t>
  </si>
  <si>
    <t xml:space="preserve">    （二）专用设备折旧</t>
  </si>
  <si>
    <t xml:space="preserve">    （三）一般设备折旧</t>
  </si>
  <si>
    <t xml:space="preserve">    （四）运输设备折旧</t>
  </si>
  <si>
    <t xml:space="preserve">    （五）图书声像折旧</t>
  </si>
  <si>
    <t>四、无形资产摊销（元）</t>
  </si>
  <si>
    <t>五、对个人和家庭的补助支出（不包含对困难学生学费减免额）（元）</t>
  </si>
  <si>
    <t>（三）其他</t>
  </si>
  <si>
    <r>
      <rPr>
        <sz val="10"/>
        <rFont val="宋体"/>
        <charset val="134"/>
      </rPr>
      <t>40</t>
    </r>
    <r>
      <rPr>
        <sz val="10"/>
        <rFont val="宋体"/>
        <charset val="134"/>
      </rPr>
      <t>=1+10+21+31+36-37</t>
    </r>
  </si>
  <si>
    <t>表四：学校住宿成本监审表（中小学）</t>
  </si>
  <si>
    <t>（一）在职人员支出</t>
  </si>
  <si>
    <t>二、商品和服务支出（元）</t>
  </si>
  <si>
    <t>10=11+12+…+15</t>
  </si>
  <si>
    <t>（一）物业维修费</t>
  </si>
  <si>
    <t>（三）维修费</t>
  </si>
  <si>
    <t>（四）租赁费</t>
  </si>
  <si>
    <t>（五）其他</t>
  </si>
  <si>
    <t>五、其他支出（元）</t>
  </si>
  <si>
    <t>六、定价总成本（元）</t>
  </si>
  <si>
    <t>19=1+10+16+17+18</t>
  </si>
  <si>
    <t>七、住宿学生数(人）</t>
  </si>
  <si>
    <t>八、生均住宿成本（元/人）</t>
  </si>
  <si>
    <t>21=19/20</t>
  </si>
  <si>
    <t>表五：学校住宿成本核定表（小学）</t>
  </si>
  <si>
    <t>三年平均数</t>
  </si>
  <si>
    <t>（一）物业管理费</t>
  </si>
  <si>
    <t xml:space="preserve">            表六：学校教育应计提折旧固定资产明细表</t>
  </si>
  <si>
    <t>（2019-2021年度）</t>
  </si>
  <si>
    <t xml:space="preserve">                       金额单位：元</t>
  </si>
  <si>
    <t xml:space="preserve">   项 目 名 称   </t>
  </si>
  <si>
    <t>原值</t>
  </si>
  <si>
    <t>购置时间</t>
  </si>
  <si>
    <t>折旧年限</t>
  </si>
  <si>
    <t>净残值率%</t>
  </si>
  <si>
    <t>年折旧额</t>
  </si>
  <si>
    <t>校园文化</t>
  </si>
  <si>
    <t>绿化</t>
  </si>
  <si>
    <t>广播班班通</t>
  </si>
  <si>
    <t>网络</t>
  </si>
  <si>
    <t>消防</t>
  </si>
  <si>
    <t>供电</t>
  </si>
  <si>
    <t>供水</t>
  </si>
  <si>
    <t>排风</t>
  </si>
  <si>
    <t>合计</t>
  </si>
  <si>
    <t>专用设备</t>
  </si>
  <si>
    <t>监控设备</t>
  </si>
  <si>
    <t>门卫室</t>
  </si>
  <si>
    <t>后勤办</t>
  </si>
  <si>
    <t>会议室</t>
  </si>
  <si>
    <t>广播设备</t>
  </si>
  <si>
    <t>广播室</t>
  </si>
  <si>
    <t>电器设备</t>
  </si>
  <si>
    <t>其它设备</t>
  </si>
  <si>
    <t>教学设备</t>
  </si>
  <si>
    <t>课桌椅</t>
  </si>
  <si>
    <t>讲桌</t>
  </si>
  <si>
    <t>一体机</t>
  </si>
  <si>
    <t>黑板</t>
  </si>
  <si>
    <t>电器</t>
  </si>
  <si>
    <t>钢琴</t>
  </si>
  <si>
    <t>物理实验室</t>
  </si>
  <si>
    <t>化学实验室</t>
  </si>
  <si>
    <t>宿舍固定资产</t>
  </si>
  <si>
    <t>学生床</t>
  </si>
  <si>
    <t>教师床</t>
  </si>
  <si>
    <t>洗漱设备</t>
  </si>
  <si>
    <t>洗衣机</t>
  </si>
  <si>
    <t>三抽屉</t>
  </si>
  <si>
    <t>空调</t>
  </si>
  <si>
    <t>吊扇</t>
  </si>
  <si>
    <t>立扇</t>
  </si>
  <si>
    <t>高低柜</t>
  </si>
  <si>
    <t>布垫椅</t>
  </si>
  <si>
    <t>食堂固定
资产</t>
  </si>
  <si>
    <t>其他固定资产</t>
  </si>
  <si>
    <t>表七：学校住宿应计提固定资产折旧明细表</t>
  </si>
  <si>
    <t xml:space="preserve">学校名称：      </t>
  </si>
  <si>
    <t>单位：元</t>
  </si>
  <si>
    <t>房屋建筑物</t>
  </si>
  <si>
    <t>一般设备</t>
  </si>
  <si>
    <t>运输设备</t>
  </si>
</sst>
</file>

<file path=xl/styles.xml><?xml version="1.0" encoding="utf-8"?>
<styleSheet xmlns="http://schemas.openxmlformats.org/spreadsheetml/2006/main">
  <numFmts count="10">
    <numFmt numFmtId="176" formatCode="0.0000_ "/>
    <numFmt numFmtId="177" formatCode="#,##0.00_);[Red]\(#,##0.00\)"/>
    <numFmt numFmtId="178" formatCode="#,##0_);[Red]\(#,##0\)"/>
    <numFmt numFmtId="179" formatCode="#,##0.00_ "/>
    <numFmt numFmtId="180" formatCode="0.00_ "/>
    <numFmt numFmtId="41" formatCode="_ * #,##0_ ;_ * \-#,##0_ ;_ * &quot;-&quot;_ ;_ @_ "/>
    <numFmt numFmtId="181" formatCode="0_ "/>
    <numFmt numFmtId="182" formatCode="_ &quot;￥&quot;* #,##0.00_ ;_ &quot;￥&quot;* \-#,##0.00_ ;_ &quot;￥&quot;* \-??_ ;_ @_ "/>
    <numFmt numFmtId="183" formatCode="_ &quot;￥&quot;* #,##0_ ;_ &quot;￥&quot;* \-#,##0_ ;_ &quot;￥&quot;* \-_ ;_ @_ "/>
    <numFmt numFmtId="43" formatCode="_ * #,##0.00_ ;_ * \-#,##0.00_ ;_ * &quot;-&quot;??_ ;_ @_ "/>
  </numFmts>
  <fonts count="55">
    <font>
      <sz val="12"/>
      <name val="宋体"/>
      <charset val="134"/>
    </font>
    <font>
      <sz val="18"/>
      <name val="方正小标宋简体"/>
      <charset val="134"/>
    </font>
    <font>
      <b/>
      <sz val="14"/>
      <name val="华文宋体"/>
      <charset val="134"/>
    </font>
    <font>
      <b/>
      <sz val="10"/>
      <name val="宋体"/>
      <charset val="134"/>
    </font>
    <font>
      <b/>
      <sz val="12"/>
      <name val="华文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8"/>
      <name val="宋体"/>
      <charset val="134"/>
    </font>
    <font>
      <b/>
      <sz val="18"/>
      <name val="华文中宋"/>
      <charset val="134"/>
    </font>
    <font>
      <b/>
      <sz val="14"/>
      <name val="华文中宋"/>
      <charset val="134"/>
    </font>
    <font>
      <b/>
      <sz val="16"/>
      <name val="华文中宋"/>
      <charset val="134"/>
    </font>
    <font>
      <b/>
      <sz val="11"/>
      <name val="宋体"/>
      <charset val="134"/>
    </font>
    <font>
      <sz val="14"/>
      <name val="黑体"/>
      <charset val="134"/>
    </font>
    <font>
      <sz val="10"/>
      <name val="楷体_GB2312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8"/>
      <name val="宋体"/>
      <charset val="134"/>
    </font>
    <font>
      <b/>
      <sz val="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color rgb="FFFF0000"/>
      <name val="黑体"/>
      <charset val="134"/>
    </font>
    <font>
      <sz val="14"/>
      <color rgb="FFFF0000"/>
      <name val="黑体"/>
      <charset val="134"/>
    </font>
    <font>
      <sz val="10"/>
      <color rgb="FFFF0000"/>
      <name val="宋体"/>
      <charset val="134"/>
    </font>
    <font>
      <b/>
      <sz val="20"/>
      <name val="华文中宋"/>
      <charset val="134"/>
    </font>
    <font>
      <sz val="20"/>
      <name val="宋体"/>
      <charset val="134"/>
    </font>
    <font>
      <sz val="18"/>
      <name val="宋体"/>
      <charset val="134"/>
    </font>
    <font>
      <sz val="14"/>
      <name val="楷体_GB2312"/>
      <charset val="134"/>
    </font>
    <font>
      <b/>
      <sz val="20"/>
      <name val="黑体"/>
      <charset val="134"/>
    </font>
    <font>
      <b/>
      <sz val="16"/>
      <name val="楷体_GB2312"/>
      <charset val="134"/>
    </font>
    <font>
      <sz val="16"/>
      <name val="宋体"/>
      <charset val="134"/>
    </font>
    <font>
      <sz val="14"/>
      <name val="宋体"/>
      <charset val="134"/>
    </font>
    <font>
      <u/>
      <sz val="14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6"/>
      <name val="Times New Roman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65">
    <xf numFmtId="0" fontId="0" fillId="0" borderId="0"/>
    <xf numFmtId="0" fontId="39" fillId="7" borderId="0" applyNumberFormat="0" applyBorder="0" applyAlignment="0" applyProtection="0">
      <alignment vertical="center"/>
    </xf>
    <xf numFmtId="0" fontId="0" fillId="0" borderId="0"/>
    <xf numFmtId="0" fontId="42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/>
    <xf numFmtId="0" fontId="35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/>
    <xf numFmtId="0" fontId="39" fillId="7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0" borderId="30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33" fillId="15" borderId="0" applyNumberFormat="0" applyBorder="0" applyAlignment="0" applyProtection="0">
      <alignment vertical="center"/>
    </xf>
    <xf numFmtId="0" fontId="52" fillId="11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42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12" borderId="24" applyNumberFormat="0" applyAlignment="0" applyProtection="0">
      <alignment vertical="center"/>
    </xf>
    <xf numFmtId="0" fontId="40" fillId="11" borderId="23" applyNumberFormat="0" applyAlignment="0" applyProtection="0">
      <alignment vertical="center"/>
    </xf>
    <xf numFmtId="0" fontId="51" fillId="24" borderId="29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8" borderId="2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/>
    <xf numFmtId="0" fontId="35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2" applyFont="1" applyBorder="1" applyAlignment="1" applyProtection="1">
      <alignment horizontal="center" vertical="center"/>
    </xf>
    <xf numFmtId="0" fontId="3" fillId="0" borderId="5" xfId="2" applyFont="1" applyBorder="1" applyAlignment="1" applyProtection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49" fontId="3" fillId="0" borderId="2" xfId="2" applyNumberFormat="1" applyFont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57" fontId="0" fillId="0" borderId="1" xfId="0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8" fontId="0" fillId="0" borderId="0" xfId="0" applyNumberFormat="1" applyAlignment="1" applyProtection="1">
      <alignment vertical="center" wrapText="1"/>
      <protection locked="0"/>
    </xf>
    <xf numFmtId="177" fontId="0" fillId="0" borderId="0" xfId="0" applyNumberFormat="1" applyAlignment="1" applyProtection="1">
      <alignment vertical="center" wrapText="1"/>
      <protection locked="0"/>
    </xf>
    <xf numFmtId="180" fontId="0" fillId="0" borderId="0" xfId="0" applyNumberForma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inden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 wrapText="1"/>
    </xf>
    <xf numFmtId="177" fontId="0" fillId="2" borderId="1" xfId="0" applyNumberForma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8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12" fillId="2" borderId="1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</xf>
    <xf numFmtId="180" fontId="5" fillId="2" borderId="5" xfId="0" applyNumberFormat="1" applyFont="1" applyFill="1" applyBorder="1" applyAlignment="1" applyProtection="1">
      <alignment horizontal="center" vertical="center" wrapText="1"/>
    </xf>
    <xf numFmtId="180" fontId="5" fillId="2" borderId="1" xfId="0" applyNumberFormat="1" applyFont="1" applyFill="1" applyBorder="1" applyAlignment="1" applyProtection="1">
      <alignment horizontal="center" vertical="center" wrapText="1"/>
    </xf>
    <xf numFmtId="180" fontId="3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14" fillId="0" borderId="0" xfId="0" applyNumberFormat="1" applyFont="1" applyFill="1" applyBorder="1" applyAlignment="1" applyProtection="1">
      <alignment horizontal="left" vertical="center" indent="1"/>
    </xf>
    <xf numFmtId="177" fontId="5" fillId="0" borderId="0" xfId="0" applyNumberFormat="1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</xf>
    <xf numFmtId="18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80" fontId="0" fillId="0" borderId="0" xfId="0" applyNumberFormat="1" applyFill="1" applyAlignment="1" applyProtection="1">
      <alignment horizontal="center" vertical="center"/>
      <protection locked="0"/>
    </xf>
    <xf numFmtId="180" fontId="6" fillId="0" borderId="0" xfId="0" applyNumberFormat="1" applyFont="1" applyFill="1" applyAlignment="1" applyProtection="1">
      <alignment horizontal="center" vertical="center"/>
      <protection locked="0"/>
    </xf>
    <xf numFmtId="177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180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180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left" vertical="center" wrapText="1"/>
    </xf>
    <xf numFmtId="180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180" fontId="15" fillId="0" borderId="1" xfId="0" applyNumberFormat="1" applyFont="1" applyFill="1" applyBorder="1" applyAlignment="1" applyProtection="1">
      <alignment vertical="center"/>
      <protection locked="0"/>
    </xf>
    <xf numFmtId="180" fontId="0" fillId="0" borderId="1" xfId="0" applyNumberForma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49" fontId="17" fillId="0" borderId="12" xfId="0" applyNumberFormat="1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/>
    </xf>
    <xf numFmtId="18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  <protection locked="0"/>
    </xf>
    <xf numFmtId="49" fontId="13" fillId="0" borderId="20" xfId="0" applyNumberFormat="1" applyFont="1" applyFill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vertical="center"/>
      <protection locked="0"/>
    </xf>
    <xf numFmtId="18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  <protection locked="0"/>
    </xf>
    <xf numFmtId="176" fontId="0" fillId="0" borderId="0" xfId="0" applyNumberForma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181" fontId="5" fillId="2" borderId="1" xfId="0" applyNumberFormat="1" applyFont="1" applyFill="1" applyBorder="1" applyAlignment="1" applyProtection="1">
      <alignment horizontal="center" vertical="center" wrapText="1"/>
    </xf>
    <xf numFmtId="181" fontId="23" fillId="2" borderId="1" xfId="0" applyNumberFormat="1" applyFont="1" applyFill="1" applyBorder="1" applyAlignment="1" applyProtection="1">
      <alignment horizontal="center" vertical="center" wrapText="1"/>
    </xf>
    <xf numFmtId="181" fontId="5" fillId="2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 applyProtection="1">
      <alignment horizontal="center" vertical="center" wrapText="1"/>
    </xf>
    <xf numFmtId="180" fontId="14" fillId="0" borderId="1" xfId="0" applyNumberFormat="1" applyFont="1" applyBorder="1" applyAlignment="1" applyProtection="1">
      <alignment horizontal="center" vertical="center" wrapText="1"/>
    </xf>
    <xf numFmtId="180" fontId="14" fillId="0" borderId="1" xfId="0" applyNumberFormat="1" applyFont="1" applyFill="1" applyBorder="1" applyAlignment="1" applyProtection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/>
    <xf numFmtId="0" fontId="31" fillId="0" borderId="2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0" fillId="0" borderId="0" xfId="0" applyFont="1"/>
  </cellXfs>
  <cellStyles count="65">
    <cellStyle name="常规" xfId="0" builtinId="0"/>
    <cellStyle name="好_教育成本表格空表" xfId="1"/>
    <cellStyle name="常规_民办学校学生教育培养成本监审表空表" xfId="2"/>
    <cellStyle name="差_公交监审报表2015（定）" xfId="3"/>
    <cellStyle name="好_殡葬成本监审表格" xfId="4"/>
    <cellStyle name="差_供电企业供电成本监审表" xfId="5"/>
    <cellStyle name="差_高等教育生均及住宿成本表" xfId="6"/>
    <cellStyle name="好_高等教育生均及住宿成本表" xfId="7"/>
    <cellStyle name="好_地铁成本监审测算表" xfId="8"/>
    <cellStyle name="差_殡葬成本监审表格" xfId="9"/>
    <cellStyle name="40% - 强调文字颜色 6" xfId="10" builtinId="51"/>
    <cellStyle name="20% - 强调文字颜色 6" xfId="11" builtinId="50"/>
    <cellStyle name="常规 11" xfId="12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差_地铁成本监审测算表" xfId="19"/>
    <cellStyle name="解释性文本" xfId="20" builtinId="53"/>
    <cellStyle name="样式 1" xfId="21"/>
    <cellStyle name="好_供电企业供电成本监审表" xfId="22"/>
    <cellStyle name="汇总" xfId="23" builtinId="25"/>
    <cellStyle name="好_公交监审报表2015（定）" xfId="24"/>
    <cellStyle name="百分比" xfId="25" builtinId="5"/>
    <cellStyle name="千位分隔" xfId="26" builtinId="3"/>
    <cellStyle name="标题 2" xfId="27" builtinId="17"/>
    <cellStyle name="货币[0]" xfId="28" builtinId="7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标题 1" xfId="33" builtinId="16"/>
    <cellStyle name="超链接" xfId="34" builtinId="8"/>
    <cellStyle name="20% - 强调文字颜色 3" xfId="35" builtinId="38"/>
    <cellStyle name="货币" xfId="36" builtinId="4"/>
    <cellStyle name="20% - 强调文字颜色 4" xfId="37" builtinId="42"/>
    <cellStyle name="计算" xfId="38" builtinId="22"/>
    <cellStyle name="已访问的超链接" xfId="39" builtinId="9"/>
    <cellStyle name="千位分隔[0]" xfId="40" builtinId="6"/>
    <cellStyle name="差_教育成本表格空表" xfId="41"/>
    <cellStyle name="强调文字颜色 4" xfId="42" builtinId="41"/>
    <cellStyle name="40% - 强调文字颜色 3" xfId="43" builtinId="39"/>
    <cellStyle name="60% - 强调文字颜色 6" xfId="44" builtinId="52"/>
    <cellStyle name="输入" xfId="45" builtinId="20"/>
    <cellStyle name="输出" xfId="46" builtinId="21"/>
    <cellStyle name="检查单元格" xfId="47" builtinId="23"/>
    <cellStyle name="链接单元格" xfId="48" builtinId="24"/>
    <cellStyle name="60% - 强调文字颜色 1" xfId="49" builtinId="32"/>
    <cellStyle name="60% - 强调文字颜色 3" xfId="50" builtinId="40"/>
    <cellStyle name="注释" xfId="51" builtinId="10"/>
    <cellStyle name="标题" xfId="52" builtinId="15"/>
    <cellStyle name="好" xfId="53" builtinId="26"/>
    <cellStyle name="标题 4" xfId="54" builtinId="19"/>
    <cellStyle name="强调文字颜色 1" xfId="55" builtinId="29"/>
    <cellStyle name="适中" xfId="56" builtinId="28"/>
    <cellStyle name="20% - 强调文字颜色 1" xfId="57" builtinId="30"/>
    <cellStyle name="差" xfId="58" builtinId="27"/>
    <cellStyle name="强调文字颜色 2" xfId="59" builtinId="33"/>
    <cellStyle name="40% - 强调文字颜色 1" xfId="60" builtinId="31"/>
    <cellStyle name="常规 2" xfId="61"/>
    <cellStyle name="60% - 强调文字颜色 2" xfId="62" builtinId="36"/>
    <cellStyle name="40% - 强调文字颜色 2" xfId="63" builtinId="35"/>
    <cellStyle name="强调文字颜色 3" xfId="64" builtinId="37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SheetLayoutView="60" workbookViewId="0">
      <selection activeCell="K8" sqref="K8"/>
    </sheetView>
  </sheetViews>
  <sheetFormatPr defaultColWidth="9" defaultRowHeight="15.75" outlineLevelCol="5"/>
  <cols>
    <col min="2" max="2" width="18.75" customWidth="1"/>
    <col min="3" max="3" width="12.25" customWidth="1"/>
    <col min="4" max="4" width="11.25" customWidth="1"/>
    <col min="5" max="5" width="15.5" customWidth="1"/>
  </cols>
  <sheetData>
    <row r="1" ht="39.75" customHeight="1" spans="1:2">
      <c r="A1" s="183"/>
      <c r="B1" s="183"/>
    </row>
    <row r="2" s="181" customFormat="1" ht="52.5" customHeight="1" spans="1:6">
      <c r="A2" s="184" t="s">
        <v>0</v>
      </c>
      <c r="B2" s="184"/>
      <c r="C2" s="184"/>
      <c r="D2" s="184"/>
      <c r="E2" s="184"/>
      <c r="F2" s="184"/>
    </row>
    <row r="3" s="181" customFormat="1" ht="73.5" customHeight="1" spans="1:6">
      <c r="A3" s="185" t="s">
        <v>1</v>
      </c>
      <c r="B3" s="185"/>
      <c r="C3" s="185"/>
      <c r="D3" s="185"/>
      <c r="E3" s="185"/>
      <c r="F3" s="185"/>
    </row>
    <row r="4" s="182" customFormat="1" ht="39.75" customHeight="1" spans="2:5">
      <c r="B4" s="186" t="s">
        <v>2</v>
      </c>
      <c r="C4" s="187" t="s">
        <v>3</v>
      </c>
      <c r="D4" s="188"/>
      <c r="E4" s="188"/>
    </row>
    <row r="5" s="182" customFormat="1" ht="39.75" customHeight="1" spans="2:5">
      <c r="B5" s="186" t="s">
        <v>4</v>
      </c>
      <c r="C5" s="187" t="s">
        <v>5</v>
      </c>
      <c r="D5" s="188"/>
      <c r="E5" s="188"/>
    </row>
    <row r="6" s="182" customFormat="1" ht="39.75" customHeight="1" spans="2:5">
      <c r="B6" s="186" t="s">
        <v>6</v>
      </c>
      <c r="C6" s="187" t="s">
        <v>7</v>
      </c>
      <c r="D6" s="188"/>
      <c r="E6" s="188"/>
    </row>
    <row r="7" s="182" customFormat="1" ht="39.75" customHeight="1" spans="2:5">
      <c r="B7" s="186" t="s">
        <v>8</v>
      </c>
      <c r="C7" s="187" t="s">
        <v>9</v>
      </c>
      <c r="D7" s="188"/>
      <c r="E7" s="188"/>
    </row>
    <row r="8" s="182" customFormat="1" ht="39.75" customHeight="1" spans="2:5">
      <c r="B8" s="186" t="s">
        <v>10</v>
      </c>
      <c r="C8" s="187">
        <v>636150</v>
      </c>
      <c r="D8" s="188"/>
      <c r="E8" s="188"/>
    </row>
    <row r="9" s="182" customFormat="1" ht="39.75" customHeight="1" spans="2:5">
      <c r="B9" s="186" t="s">
        <v>11</v>
      </c>
      <c r="C9" s="187" t="s">
        <v>7</v>
      </c>
      <c r="D9" s="188"/>
      <c r="E9" s="188"/>
    </row>
    <row r="10" s="182" customFormat="1" ht="39.75" customHeight="1" spans="2:5">
      <c r="B10" s="186" t="s">
        <v>12</v>
      </c>
      <c r="C10" s="187" t="s">
        <v>13</v>
      </c>
      <c r="D10" s="188"/>
      <c r="E10" s="188"/>
    </row>
    <row r="11" s="182" customFormat="1" ht="33" customHeight="1" spans="2:5">
      <c r="B11" s="189"/>
      <c r="C11" s="189"/>
      <c r="D11" s="189"/>
      <c r="E11" s="189"/>
    </row>
    <row r="12" s="182" customFormat="1" ht="39.75" customHeight="1" spans="2:5">
      <c r="B12" s="189"/>
      <c r="C12" s="189"/>
      <c r="D12" s="189"/>
      <c r="E12" s="189"/>
    </row>
  </sheetData>
  <mergeCells count="10">
    <mergeCell ref="A1:B1"/>
    <mergeCell ref="A2:F2"/>
    <mergeCell ref="A3:F3"/>
    <mergeCell ref="C4:E4"/>
    <mergeCell ref="C5:E5"/>
    <mergeCell ref="C6:E6"/>
    <mergeCell ref="C7:E7"/>
    <mergeCell ref="C8:E8"/>
    <mergeCell ref="C9:E9"/>
    <mergeCell ref="C10:E10"/>
  </mergeCells>
  <printOptions horizontalCentered="1"/>
  <pageMargins left="0.700694444444444" right="0.70069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zoomScaleSheetLayoutView="60" topLeftCell="A19" workbookViewId="0">
      <selection activeCell="C13" sqref="C13:D13"/>
    </sheetView>
  </sheetViews>
  <sheetFormatPr defaultColWidth="9" defaultRowHeight="15.75" outlineLevelCol="7"/>
  <cols>
    <col min="1" max="1" width="35.0833333333333" style="87" customWidth="1"/>
    <col min="2" max="2" width="10.875" style="54" customWidth="1"/>
    <col min="3" max="3" width="13" style="54" customWidth="1"/>
    <col min="4" max="8" width="13" style="87" customWidth="1"/>
    <col min="9" max="12" width="9" style="87"/>
    <col min="13" max="13" width="8.5" style="87" customWidth="1"/>
    <col min="14" max="14" width="8.75" style="87" customWidth="1"/>
    <col min="15" max="15" width="8.375" style="87" customWidth="1"/>
    <col min="16" max="16" width="8.25" style="87" customWidth="1"/>
    <col min="17" max="16384" width="9" style="87"/>
  </cols>
  <sheetData>
    <row r="1" ht="38" customHeight="1" spans="1:8">
      <c r="A1" s="165" t="s">
        <v>14</v>
      </c>
      <c r="B1" s="165"/>
      <c r="C1" s="165"/>
      <c r="D1" s="165"/>
      <c r="E1" s="165"/>
      <c r="F1" s="165"/>
      <c r="G1" s="165"/>
      <c r="H1" s="165"/>
    </row>
    <row r="2" ht="25" customHeight="1" spans="1:5">
      <c r="A2" s="166" t="s">
        <v>15</v>
      </c>
      <c r="B2" s="167"/>
      <c r="C2" s="167"/>
      <c r="D2" s="167"/>
      <c r="E2" s="167"/>
    </row>
    <row r="3" ht="33" customHeight="1" spans="1:8">
      <c r="A3" s="89" t="s">
        <v>16</v>
      </c>
      <c r="B3" s="90" t="s">
        <v>17</v>
      </c>
      <c r="C3" s="168" t="s">
        <v>18</v>
      </c>
      <c r="D3" s="168"/>
      <c r="E3" s="168" t="s">
        <v>19</v>
      </c>
      <c r="F3" s="168"/>
      <c r="G3" s="168" t="s">
        <v>20</v>
      </c>
      <c r="H3" s="168"/>
    </row>
    <row r="4" s="81" customFormat="1" ht="25" customHeight="1" spans="1:8">
      <c r="A4" s="89"/>
      <c r="B4" s="90"/>
      <c r="C4" s="90" t="s">
        <v>21</v>
      </c>
      <c r="D4" s="89" t="s">
        <v>22</v>
      </c>
      <c r="E4" s="90" t="s">
        <v>21</v>
      </c>
      <c r="F4" s="89" t="s">
        <v>22</v>
      </c>
      <c r="G4" s="90" t="s">
        <v>21</v>
      </c>
      <c r="H4" s="89" t="s">
        <v>22</v>
      </c>
    </row>
    <row r="5" s="164" customFormat="1" ht="24" customHeight="1" spans="1:8">
      <c r="A5" s="169" t="s">
        <v>23</v>
      </c>
      <c r="B5" s="66">
        <v>1</v>
      </c>
      <c r="C5" s="170"/>
      <c r="D5" s="171"/>
      <c r="E5" s="170"/>
      <c r="F5" s="171"/>
      <c r="G5" s="170"/>
      <c r="H5" s="171"/>
    </row>
    <row r="6" s="164" customFormat="1" ht="20.15" customHeight="1" spans="1:8">
      <c r="A6" s="169" t="s">
        <v>24</v>
      </c>
      <c r="B6" s="66">
        <v>2</v>
      </c>
      <c r="C6" s="170">
        <v>4200</v>
      </c>
      <c r="D6" s="170"/>
      <c r="E6" s="170">
        <v>4200</v>
      </c>
      <c r="F6" s="170"/>
      <c r="G6" s="170">
        <v>4200</v>
      </c>
      <c r="H6" s="170"/>
    </row>
    <row r="7" s="164" customFormat="1" ht="20.15" customHeight="1" spans="1:8">
      <c r="A7" s="169" t="s">
        <v>25</v>
      </c>
      <c r="B7" s="66">
        <v>3</v>
      </c>
      <c r="C7" s="170">
        <v>8000</v>
      </c>
      <c r="D7" s="170"/>
      <c r="E7" s="170">
        <v>8000</v>
      </c>
      <c r="F7" s="170"/>
      <c r="G7" s="170">
        <v>8000</v>
      </c>
      <c r="H7" s="170"/>
    </row>
    <row r="8" s="164" customFormat="1" ht="20.15" customHeight="1" spans="1:8">
      <c r="A8" s="169" t="s">
        <v>26</v>
      </c>
      <c r="B8" s="66">
        <v>4</v>
      </c>
      <c r="C8" s="170">
        <v>15</v>
      </c>
      <c r="D8" s="170"/>
      <c r="E8" s="172">
        <v>15</v>
      </c>
      <c r="F8" s="172"/>
      <c r="G8" s="179">
        <v>15</v>
      </c>
      <c r="H8" s="179"/>
    </row>
    <row r="9" s="164" customFormat="1" ht="20.15" customHeight="1" spans="1:8">
      <c r="A9" s="169" t="s">
        <v>27</v>
      </c>
      <c r="B9" s="66">
        <v>5</v>
      </c>
      <c r="C9" s="170">
        <v>650</v>
      </c>
      <c r="D9" s="170"/>
      <c r="E9" s="172">
        <v>590</v>
      </c>
      <c r="F9" s="172"/>
      <c r="G9" s="180">
        <v>540</v>
      </c>
      <c r="H9" s="180"/>
    </row>
    <row r="10" s="164" customFormat="1" ht="20.15" customHeight="1" spans="1:8">
      <c r="A10" s="169" t="s">
        <v>28</v>
      </c>
      <c r="B10" s="66">
        <v>6</v>
      </c>
      <c r="C10" s="170">
        <v>650</v>
      </c>
      <c r="D10" s="170"/>
      <c r="E10" s="172">
        <v>590</v>
      </c>
      <c r="F10" s="172"/>
      <c r="G10" s="180">
        <v>540</v>
      </c>
      <c r="H10" s="180"/>
    </row>
    <row r="11" s="164" customFormat="1" ht="20.15" customHeight="1" spans="1:8">
      <c r="A11" s="169" t="s">
        <v>29</v>
      </c>
      <c r="B11" s="66">
        <v>7</v>
      </c>
      <c r="C11" s="170">
        <v>160</v>
      </c>
      <c r="D11" s="170"/>
      <c r="E11" s="172">
        <v>145</v>
      </c>
      <c r="F11" s="172"/>
      <c r="G11" s="180">
        <v>135</v>
      </c>
      <c r="H11" s="180"/>
    </row>
    <row r="12" s="164" customFormat="1" ht="27" customHeight="1" spans="1:8">
      <c r="A12" s="169" t="s">
        <v>30</v>
      </c>
      <c r="B12" s="66" t="s">
        <v>31</v>
      </c>
      <c r="C12" s="170">
        <v>80</v>
      </c>
      <c r="D12" s="170"/>
      <c r="E12" s="170">
        <v>80</v>
      </c>
      <c r="F12" s="170"/>
      <c r="G12" s="170">
        <v>80</v>
      </c>
      <c r="H12" s="170"/>
    </row>
    <row r="13" s="164" customFormat="1" ht="20.15" customHeight="1" spans="1:8">
      <c r="A13" s="169" t="s">
        <v>32</v>
      </c>
      <c r="B13" s="66">
        <v>9</v>
      </c>
      <c r="C13" s="170">
        <v>48</v>
      </c>
      <c r="D13" s="170"/>
      <c r="E13" s="170">
        <v>48</v>
      </c>
      <c r="F13" s="170"/>
      <c r="G13" s="170">
        <v>48</v>
      </c>
      <c r="H13" s="170"/>
    </row>
    <row r="14" s="164" customFormat="1" ht="20.15" customHeight="1" spans="1:8">
      <c r="A14" s="169" t="s">
        <v>33</v>
      </c>
      <c r="B14" s="66">
        <v>10</v>
      </c>
      <c r="C14" s="170">
        <v>10</v>
      </c>
      <c r="D14" s="170"/>
      <c r="E14" s="170">
        <v>10</v>
      </c>
      <c r="F14" s="170"/>
      <c r="G14" s="170">
        <v>10</v>
      </c>
      <c r="H14" s="170"/>
    </row>
    <row r="15" s="164" customFormat="1" ht="20.15" customHeight="1" spans="1:8">
      <c r="A15" s="169" t="s">
        <v>34</v>
      </c>
      <c r="B15" s="66">
        <v>11</v>
      </c>
      <c r="C15" s="170">
        <v>8</v>
      </c>
      <c r="D15" s="172"/>
      <c r="E15" s="172">
        <v>8</v>
      </c>
      <c r="F15" s="180"/>
      <c r="G15" s="180">
        <v>8</v>
      </c>
      <c r="H15" s="180"/>
    </row>
    <row r="16" s="164" customFormat="1" ht="20.15" customHeight="1" spans="1:8">
      <c r="A16" s="169" t="s">
        <v>35</v>
      </c>
      <c r="B16" s="66">
        <v>12</v>
      </c>
      <c r="C16" s="170">
        <v>14</v>
      </c>
      <c r="D16" s="172"/>
      <c r="E16" s="172">
        <v>14</v>
      </c>
      <c r="F16" s="180"/>
      <c r="G16" s="180">
        <v>14</v>
      </c>
      <c r="H16" s="180"/>
    </row>
    <row r="17" s="164" customFormat="1" ht="20.15" customHeight="1" spans="1:8">
      <c r="A17" s="169" t="s">
        <v>36</v>
      </c>
      <c r="B17" s="66">
        <v>13</v>
      </c>
      <c r="C17" s="95">
        <v>116.67</v>
      </c>
      <c r="D17" s="172"/>
      <c r="E17" s="95">
        <v>116.67</v>
      </c>
      <c r="F17" s="180"/>
      <c r="G17" s="95">
        <v>116.67</v>
      </c>
      <c r="H17" s="180"/>
    </row>
    <row r="18" s="164" customFormat="1" ht="24" customHeight="1" spans="1:8">
      <c r="A18" s="169" t="s">
        <v>37</v>
      </c>
      <c r="B18" s="66" t="s">
        <v>38</v>
      </c>
      <c r="C18" s="95">
        <v>536.59</v>
      </c>
      <c r="D18" s="95"/>
      <c r="E18" s="95">
        <v>546.99</v>
      </c>
      <c r="F18" s="95"/>
      <c r="G18" s="95">
        <v>550.47</v>
      </c>
      <c r="H18" s="95"/>
    </row>
    <row r="19" s="164" customFormat="1" ht="27" customHeight="1" spans="1:8">
      <c r="A19" s="169" t="s">
        <v>39</v>
      </c>
      <c r="B19" s="66" t="s">
        <v>40</v>
      </c>
      <c r="C19" s="173">
        <v>312.9</v>
      </c>
      <c r="D19" s="95"/>
      <c r="E19" s="95">
        <v>315.5</v>
      </c>
      <c r="F19" s="95"/>
      <c r="G19" s="95">
        <v>315.5</v>
      </c>
      <c r="H19" s="95"/>
    </row>
    <row r="20" s="164" customFormat="1" ht="20.15" customHeight="1" spans="1:8">
      <c r="A20" s="169" t="s">
        <v>41</v>
      </c>
      <c r="B20" s="66">
        <v>16</v>
      </c>
      <c r="C20" s="173"/>
      <c r="D20" s="95"/>
      <c r="E20" s="95"/>
      <c r="F20" s="95"/>
      <c r="G20" s="95"/>
      <c r="H20" s="95"/>
    </row>
    <row r="21" s="164" customFormat="1" ht="20.15" customHeight="1" spans="1:8">
      <c r="A21" s="169" t="s">
        <v>42</v>
      </c>
      <c r="B21" s="66">
        <v>17</v>
      </c>
      <c r="C21" s="173"/>
      <c r="D21" s="95"/>
      <c r="E21" s="95"/>
      <c r="F21" s="95"/>
      <c r="G21" s="95"/>
      <c r="H21" s="95"/>
    </row>
    <row r="22" s="164" customFormat="1" ht="20.15" customHeight="1" spans="1:8">
      <c r="A22" s="169" t="s">
        <v>43</v>
      </c>
      <c r="B22" s="66">
        <v>18</v>
      </c>
      <c r="C22" s="173">
        <v>312.9</v>
      </c>
      <c r="D22" s="95"/>
      <c r="E22" s="95">
        <v>315.5</v>
      </c>
      <c r="F22" s="95"/>
      <c r="G22" s="95">
        <v>315.5</v>
      </c>
      <c r="H22" s="95"/>
    </row>
    <row r="23" s="164" customFormat="1" ht="20.15" customHeight="1" spans="1:8">
      <c r="A23" s="169" t="s">
        <v>44</v>
      </c>
      <c r="B23" s="66">
        <v>19</v>
      </c>
      <c r="C23" s="173">
        <v>94</v>
      </c>
      <c r="D23" s="95"/>
      <c r="E23" s="95">
        <v>96</v>
      </c>
      <c r="F23" s="95"/>
      <c r="G23" s="95">
        <v>96.5</v>
      </c>
      <c r="H23" s="95"/>
    </row>
    <row r="24" s="164" customFormat="1" ht="20.15" customHeight="1" spans="1:8">
      <c r="A24" s="169" t="s">
        <v>45</v>
      </c>
      <c r="B24" s="66">
        <v>20</v>
      </c>
      <c r="C24" s="173">
        <v>50.08</v>
      </c>
      <c r="D24" s="95"/>
      <c r="E24" s="95">
        <v>52.05</v>
      </c>
      <c r="F24" s="95"/>
      <c r="G24" s="95">
        <v>53.57</v>
      </c>
      <c r="H24" s="95"/>
    </row>
    <row r="25" s="164" customFormat="1" ht="20.15" customHeight="1" spans="1:8">
      <c r="A25" s="169" t="s">
        <v>46</v>
      </c>
      <c r="B25" s="66">
        <v>21</v>
      </c>
      <c r="C25" s="173">
        <v>55.05</v>
      </c>
      <c r="D25" s="95"/>
      <c r="E25" s="95">
        <v>57.55</v>
      </c>
      <c r="F25" s="95"/>
      <c r="G25" s="95">
        <v>58.55</v>
      </c>
      <c r="H25" s="95"/>
    </row>
    <row r="26" s="164" customFormat="1" ht="20.15" customHeight="1" spans="1:8">
      <c r="A26" s="169" t="s">
        <v>47</v>
      </c>
      <c r="B26" s="66">
        <v>22</v>
      </c>
      <c r="C26" s="173">
        <v>24.56</v>
      </c>
      <c r="D26" s="95"/>
      <c r="E26" s="95">
        <v>25.89</v>
      </c>
      <c r="F26" s="95"/>
      <c r="G26" s="95">
        <v>26.35</v>
      </c>
      <c r="H26" s="95"/>
    </row>
    <row r="27" s="164" customFormat="1" ht="20.15" customHeight="1" spans="1:8">
      <c r="A27" s="169" t="s">
        <v>48</v>
      </c>
      <c r="B27" s="66">
        <v>23</v>
      </c>
      <c r="C27" s="173"/>
      <c r="D27" s="95"/>
      <c r="E27" s="95"/>
      <c r="F27" s="95"/>
      <c r="G27" s="95"/>
      <c r="H27" s="95"/>
    </row>
    <row r="28" s="164" customFormat="1" ht="24" customHeight="1" spans="1:8">
      <c r="A28" s="169" t="s">
        <v>49</v>
      </c>
      <c r="B28" s="66" t="s">
        <v>50</v>
      </c>
      <c r="C28" s="174">
        <v>854.31</v>
      </c>
      <c r="D28" s="95"/>
      <c r="E28" s="95">
        <v>899.53</v>
      </c>
      <c r="F28" s="95"/>
      <c r="G28" s="95">
        <v>810.76</v>
      </c>
      <c r="H28" s="95"/>
    </row>
    <row r="29" s="164" customFormat="1" ht="21.75" customHeight="1" spans="1:8">
      <c r="A29" s="169" t="s">
        <v>51</v>
      </c>
      <c r="B29" s="66" t="s">
        <v>52</v>
      </c>
      <c r="C29" s="174">
        <v>286</v>
      </c>
      <c r="D29" s="95"/>
      <c r="E29" s="95">
        <v>259.2</v>
      </c>
      <c r="F29" s="95"/>
      <c r="G29" s="95">
        <v>238.8</v>
      </c>
      <c r="H29" s="95"/>
    </row>
    <row r="30" s="164" customFormat="1" ht="21.75" customHeight="1" spans="1:8">
      <c r="A30" s="169" t="s">
        <v>53</v>
      </c>
      <c r="B30" s="66">
        <v>26</v>
      </c>
      <c r="C30" s="175">
        <v>117</v>
      </c>
      <c r="D30" s="95"/>
      <c r="E30" s="95">
        <v>106.2</v>
      </c>
      <c r="F30" s="95"/>
      <c r="G30" s="95">
        <v>97.2</v>
      </c>
      <c r="H30" s="95"/>
    </row>
    <row r="31" s="164" customFormat="1" ht="21.75" customHeight="1" spans="1:8">
      <c r="A31" s="169" t="s">
        <v>54</v>
      </c>
      <c r="B31" s="66">
        <v>27</v>
      </c>
      <c r="C31" s="175">
        <v>39</v>
      </c>
      <c r="D31" s="95"/>
      <c r="E31" s="95">
        <v>35</v>
      </c>
      <c r="F31" s="95"/>
      <c r="G31" s="95">
        <v>33.6</v>
      </c>
      <c r="H31" s="95"/>
    </row>
    <row r="32" s="164" customFormat="1" ht="21.75" customHeight="1" spans="1:8">
      <c r="A32" s="169" t="s">
        <v>55</v>
      </c>
      <c r="B32" s="66">
        <v>28</v>
      </c>
      <c r="C32" s="176">
        <v>130</v>
      </c>
      <c r="D32" s="95"/>
      <c r="E32" s="95">
        <v>118</v>
      </c>
      <c r="F32" s="95"/>
      <c r="G32" s="95">
        <v>108</v>
      </c>
      <c r="H32" s="95"/>
    </row>
    <row r="33" s="164" customFormat="1" ht="21.75" customHeight="1" spans="1:8">
      <c r="A33" s="169" t="s">
        <v>56</v>
      </c>
      <c r="B33" s="66" t="s">
        <v>57</v>
      </c>
      <c r="C33" s="177">
        <v>60.17</v>
      </c>
      <c r="D33" s="95"/>
      <c r="E33" s="95">
        <v>80.62</v>
      </c>
      <c r="F33" s="95"/>
      <c r="G33" s="95">
        <v>80.85</v>
      </c>
      <c r="H33" s="95"/>
    </row>
    <row r="34" s="164" customFormat="1" ht="21.75" customHeight="1" spans="1:8">
      <c r="A34" s="169" t="s">
        <v>58</v>
      </c>
      <c r="B34" s="66">
        <v>30</v>
      </c>
      <c r="C34" s="177">
        <v>60.17</v>
      </c>
      <c r="D34" s="95"/>
      <c r="E34" s="95">
        <v>80.62</v>
      </c>
      <c r="F34" s="95"/>
      <c r="G34" s="95">
        <v>79.85</v>
      </c>
      <c r="H34" s="95"/>
    </row>
    <row r="35" s="164" customFormat="1" ht="21.75" customHeight="1" spans="1:8">
      <c r="A35" s="169" t="s">
        <v>59</v>
      </c>
      <c r="B35" s="66">
        <v>31</v>
      </c>
      <c r="C35" s="177"/>
      <c r="D35" s="95"/>
      <c r="E35" s="95"/>
      <c r="F35" s="95"/>
      <c r="G35" s="95"/>
      <c r="H35" s="95"/>
    </row>
    <row r="36" s="164" customFormat="1" ht="21.75" customHeight="1" spans="1:8">
      <c r="A36" s="169" t="s">
        <v>60</v>
      </c>
      <c r="B36" s="66">
        <v>32</v>
      </c>
      <c r="C36" s="177"/>
      <c r="D36" s="95"/>
      <c r="E36" s="95"/>
      <c r="F36" s="95"/>
      <c r="G36" s="95"/>
      <c r="H36" s="95"/>
    </row>
    <row r="37" s="164" customFormat="1" ht="21.75" customHeight="1" spans="1:8">
      <c r="A37" s="169" t="s">
        <v>61</v>
      </c>
      <c r="B37" s="66">
        <v>33</v>
      </c>
      <c r="C37" s="177">
        <v>6.8</v>
      </c>
      <c r="D37" s="95"/>
      <c r="E37" s="95">
        <v>5</v>
      </c>
      <c r="F37" s="95"/>
      <c r="G37" s="95">
        <v>5</v>
      </c>
      <c r="H37" s="95"/>
    </row>
    <row r="38" s="164" customFormat="1" ht="21.75" customHeight="1" spans="1:8">
      <c r="A38" s="169" t="s">
        <v>62</v>
      </c>
      <c r="B38" s="66">
        <v>34</v>
      </c>
      <c r="C38" s="177">
        <v>501.34</v>
      </c>
      <c r="D38" s="95"/>
      <c r="E38" s="95">
        <v>554.7</v>
      </c>
      <c r="F38" s="95"/>
      <c r="G38" s="95">
        <v>486.11</v>
      </c>
      <c r="H38" s="95"/>
    </row>
    <row r="39" s="164" customFormat="1" ht="21.75" customHeight="1" spans="2:3">
      <c r="B39" s="178"/>
      <c r="C39" s="178"/>
    </row>
    <row r="40" s="164" customFormat="1" ht="21.75" customHeight="1" spans="2:3">
      <c r="B40" s="178"/>
      <c r="C40" s="178"/>
    </row>
    <row r="41" s="164" customFormat="1" ht="21.75" customHeight="1" spans="2:3">
      <c r="B41" s="178"/>
      <c r="C41" s="178"/>
    </row>
    <row r="42" s="164" customFormat="1" ht="21.75" customHeight="1" spans="2:3">
      <c r="B42" s="178"/>
      <c r="C42" s="178"/>
    </row>
    <row r="43" s="164" customFormat="1" ht="21.75" customHeight="1" spans="2:3">
      <c r="B43" s="178"/>
      <c r="C43" s="178"/>
    </row>
    <row r="44" s="164" customFormat="1" ht="21.75" customHeight="1" spans="2:3">
      <c r="B44" s="178"/>
      <c r="C44" s="178"/>
    </row>
    <row r="45" s="164" customFormat="1" ht="21.75" customHeight="1" spans="2:3">
      <c r="B45" s="178"/>
      <c r="C45" s="178"/>
    </row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</sheetData>
  <mergeCells count="6">
    <mergeCell ref="A1:H1"/>
    <mergeCell ref="C3:D3"/>
    <mergeCell ref="E3:F3"/>
    <mergeCell ref="G3:H3"/>
    <mergeCell ref="A3:A4"/>
    <mergeCell ref="B3:B4"/>
  </mergeCells>
  <printOptions horizontalCentered="1"/>
  <pageMargins left="0.618055555555556" right="0.310416666666667" top="0.468055555555556" bottom="0.629861111111111" header="0.310416666666667" footer="0.314583333333333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3"/>
  <sheetViews>
    <sheetView zoomScaleSheetLayoutView="60" workbookViewId="0">
      <pane xSplit="1" topLeftCell="B1" activePane="topRight" state="frozen"/>
      <selection/>
      <selection pane="topRight" activeCell="F81" sqref="F81"/>
    </sheetView>
  </sheetViews>
  <sheetFormatPr defaultColWidth="9" defaultRowHeight="15.75"/>
  <cols>
    <col min="1" max="1" width="15.875" style="87" customWidth="1"/>
    <col min="2" max="2" width="7.875" style="87" customWidth="1"/>
    <col min="3" max="3" width="10.125" style="87" customWidth="1"/>
    <col min="4" max="4" width="7.625" style="87" customWidth="1"/>
    <col min="5" max="5" width="7.625" style="120" customWidth="1"/>
    <col min="6" max="6" width="9" style="87" customWidth="1"/>
    <col min="7" max="7" width="7.625" style="87" customWidth="1"/>
    <col min="8" max="8" width="7.625" style="82" customWidth="1"/>
    <col min="9" max="9" width="9.625" style="87" customWidth="1"/>
    <col min="10" max="10" width="7.625" style="87" customWidth="1"/>
    <col min="11" max="11" width="7.625" style="121" customWidth="1"/>
    <col min="12" max="12" width="9.5" style="87" customWidth="1"/>
    <col min="13" max="13" width="7.625" style="87" customWidth="1"/>
    <col min="14" max="14" width="7.625" style="82" customWidth="1"/>
    <col min="15" max="15" width="14.125" style="87"/>
    <col min="16" max="16" width="15.375" style="87"/>
    <col min="17" max="17" width="14.125" style="87"/>
    <col min="18" max="18" width="12.625" style="87"/>
    <col min="19" max="16384" width="9" style="87"/>
  </cols>
  <sheetData>
    <row r="1" s="80" customFormat="1" ht="27" customHeight="1" spans="1:14">
      <c r="A1" s="122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51" customFormat="1" ht="29" customHeight="1" spans="1:14">
      <c r="A2" s="60" t="s">
        <v>15</v>
      </c>
      <c r="B2" s="60"/>
      <c r="C2" s="60"/>
      <c r="D2" s="60"/>
      <c r="E2" s="143"/>
      <c r="H2" s="144"/>
      <c r="K2" s="152"/>
      <c r="N2" s="144"/>
    </row>
    <row r="3" s="80" customFormat="1" ht="24" customHeight="1" spans="1:15">
      <c r="A3" s="123" t="s">
        <v>64</v>
      </c>
      <c r="B3" s="124" t="s">
        <v>17</v>
      </c>
      <c r="C3" s="91" t="s">
        <v>18</v>
      </c>
      <c r="D3" s="92"/>
      <c r="E3" s="145"/>
      <c r="F3" s="102" t="s">
        <v>19</v>
      </c>
      <c r="G3" s="92"/>
      <c r="H3" s="146"/>
      <c r="I3" s="102" t="s">
        <v>20</v>
      </c>
      <c r="J3" s="92"/>
      <c r="K3" s="153"/>
      <c r="L3" s="154" t="s">
        <v>65</v>
      </c>
      <c r="M3" s="154"/>
      <c r="N3" s="146"/>
      <c r="O3" s="80" t="s">
        <v>66</v>
      </c>
    </row>
    <row r="4" s="81" customFormat="1" ht="27" customHeight="1" spans="1:14">
      <c r="A4" s="125"/>
      <c r="B4" s="90"/>
      <c r="C4" s="126" t="s">
        <v>21</v>
      </c>
      <c r="D4" s="127" t="s">
        <v>67</v>
      </c>
      <c r="E4" s="147" t="s">
        <v>22</v>
      </c>
      <c r="F4" s="148" t="s">
        <v>21</v>
      </c>
      <c r="G4" s="127" t="s">
        <v>67</v>
      </c>
      <c r="H4" s="149" t="s">
        <v>22</v>
      </c>
      <c r="I4" s="148" t="s">
        <v>21</v>
      </c>
      <c r="J4" s="127" t="s">
        <v>67</v>
      </c>
      <c r="K4" s="155" t="s">
        <v>22</v>
      </c>
      <c r="L4" s="156" t="s">
        <v>21</v>
      </c>
      <c r="M4" s="127" t="s">
        <v>67</v>
      </c>
      <c r="N4" s="149" t="s">
        <v>22</v>
      </c>
    </row>
    <row r="5" s="119" customFormat="1" ht="26.15" customHeight="1" spans="1:14">
      <c r="A5" s="128" t="s">
        <v>68</v>
      </c>
      <c r="B5" s="129" t="s">
        <v>69</v>
      </c>
      <c r="C5" s="130">
        <v>1432512</v>
      </c>
      <c r="D5" s="130"/>
      <c r="E5" s="115"/>
      <c r="F5" s="115">
        <v>1480512</v>
      </c>
      <c r="G5" s="130"/>
      <c r="H5" s="115"/>
      <c r="I5" s="115">
        <v>1537648</v>
      </c>
      <c r="J5" s="130"/>
      <c r="K5" s="115"/>
      <c r="L5" s="130">
        <f t="shared" ref="L5:L45" si="0">SUM(C5:K5)</f>
        <v>4450672</v>
      </c>
      <c r="M5" s="130"/>
      <c r="N5" s="130"/>
    </row>
    <row r="6" s="82" customFormat="1" ht="26.15" customHeight="1" spans="1:14">
      <c r="A6" s="131" t="s">
        <v>70</v>
      </c>
      <c r="B6" s="132" t="s">
        <v>71</v>
      </c>
      <c r="C6" s="130">
        <v>1419012</v>
      </c>
      <c r="D6" s="130"/>
      <c r="E6" s="115"/>
      <c r="F6" s="130">
        <v>1467012</v>
      </c>
      <c r="G6" s="130"/>
      <c r="H6" s="115"/>
      <c r="I6" s="115">
        <v>1524148</v>
      </c>
      <c r="J6" s="130"/>
      <c r="K6" s="115"/>
      <c r="L6" s="130">
        <f t="shared" si="0"/>
        <v>4410172</v>
      </c>
      <c r="M6" s="130"/>
      <c r="N6" s="130"/>
    </row>
    <row r="7" s="82" customFormat="1" ht="26.15" customHeight="1" spans="1:14">
      <c r="A7" s="131" t="s">
        <v>72</v>
      </c>
      <c r="B7" s="132">
        <v>3</v>
      </c>
      <c r="C7" s="115">
        <v>1197800</v>
      </c>
      <c r="D7" s="115"/>
      <c r="E7" s="115"/>
      <c r="F7" s="133">
        <v>1245800</v>
      </c>
      <c r="G7" s="115"/>
      <c r="H7" s="115"/>
      <c r="I7" s="115">
        <v>1289800</v>
      </c>
      <c r="J7" s="115"/>
      <c r="K7" s="115"/>
      <c r="L7" s="115">
        <f t="shared" si="0"/>
        <v>3733400</v>
      </c>
      <c r="M7" s="115"/>
      <c r="N7" s="115"/>
    </row>
    <row r="8" s="82" customFormat="1" ht="26.15" customHeight="1" spans="1:14">
      <c r="A8" s="131" t="s">
        <v>73</v>
      </c>
      <c r="B8" s="132">
        <v>4</v>
      </c>
      <c r="C8" s="133">
        <v>67500</v>
      </c>
      <c r="D8" s="134"/>
      <c r="E8" s="134"/>
      <c r="F8" s="115">
        <v>67500</v>
      </c>
      <c r="G8" s="134"/>
      <c r="H8" s="134"/>
      <c r="I8" s="133">
        <v>67500</v>
      </c>
      <c r="J8" s="150"/>
      <c r="K8" s="115"/>
      <c r="L8" s="115">
        <f t="shared" si="0"/>
        <v>202500</v>
      </c>
      <c r="M8" s="115"/>
      <c r="N8" s="115"/>
    </row>
    <row r="9" s="82" customFormat="1" ht="26.15" customHeight="1" spans="1:14">
      <c r="A9" s="131" t="s">
        <v>74</v>
      </c>
      <c r="B9" s="132">
        <v>5</v>
      </c>
      <c r="C9" s="115">
        <v>153712</v>
      </c>
      <c r="D9" s="115"/>
      <c r="E9" s="115"/>
      <c r="F9" s="115">
        <v>153712</v>
      </c>
      <c r="G9" s="115"/>
      <c r="H9" s="115"/>
      <c r="I9" s="115">
        <v>166848</v>
      </c>
      <c r="J9" s="115"/>
      <c r="K9" s="115"/>
      <c r="L9" s="115">
        <f t="shared" si="0"/>
        <v>474272</v>
      </c>
      <c r="M9" s="115"/>
      <c r="N9" s="115"/>
    </row>
    <row r="10" s="82" customFormat="1" ht="26.15" customHeight="1" spans="1:14">
      <c r="A10" s="131" t="s">
        <v>75</v>
      </c>
      <c r="B10" s="132" t="s">
        <v>76</v>
      </c>
      <c r="C10" s="115">
        <v>13500</v>
      </c>
      <c r="D10" s="115"/>
      <c r="E10" s="115"/>
      <c r="F10" s="115">
        <v>13500</v>
      </c>
      <c r="G10" s="115"/>
      <c r="H10" s="115"/>
      <c r="I10" s="115">
        <v>13500</v>
      </c>
      <c r="J10" s="115"/>
      <c r="K10" s="115"/>
      <c r="L10" s="115">
        <f t="shared" si="0"/>
        <v>40500</v>
      </c>
      <c r="M10" s="115"/>
      <c r="N10" s="115"/>
    </row>
    <row r="11" s="82" customFormat="1" ht="26.15" customHeight="1" spans="1:14">
      <c r="A11" s="131" t="s">
        <v>72</v>
      </c>
      <c r="B11" s="132">
        <v>7</v>
      </c>
      <c r="C11" s="115">
        <v>13500</v>
      </c>
      <c r="D11" s="115"/>
      <c r="E11" s="115"/>
      <c r="F11" s="115">
        <v>13500</v>
      </c>
      <c r="G11" s="115"/>
      <c r="H11" s="115"/>
      <c r="I11" s="115">
        <v>13500</v>
      </c>
      <c r="J11" s="115"/>
      <c r="K11" s="115"/>
      <c r="L11" s="115">
        <f t="shared" si="0"/>
        <v>40500</v>
      </c>
      <c r="M11" s="115"/>
      <c r="N11" s="115"/>
    </row>
    <row r="12" s="82" customFormat="1" ht="21" customHeight="1" spans="1:14">
      <c r="A12" s="131" t="s">
        <v>73</v>
      </c>
      <c r="B12" s="132">
        <v>8</v>
      </c>
      <c r="C12" s="115">
        <v>0</v>
      </c>
      <c r="D12" s="115"/>
      <c r="E12" s="115"/>
      <c r="F12" s="115">
        <v>0</v>
      </c>
      <c r="G12" s="115"/>
      <c r="H12" s="115"/>
      <c r="I12" s="115">
        <v>0</v>
      </c>
      <c r="J12" s="115"/>
      <c r="K12" s="115"/>
      <c r="L12" s="115">
        <f t="shared" si="0"/>
        <v>0</v>
      </c>
      <c r="M12" s="115"/>
      <c r="N12" s="115"/>
    </row>
    <row r="13" s="82" customFormat="1" ht="21" customHeight="1" spans="1:14">
      <c r="A13" s="131" t="s">
        <v>74</v>
      </c>
      <c r="B13" s="132">
        <v>9</v>
      </c>
      <c r="C13" s="115">
        <v>0</v>
      </c>
      <c r="D13" s="115"/>
      <c r="E13" s="115"/>
      <c r="F13" s="115">
        <v>0</v>
      </c>
      <c r="G13" s="115"/>
      <c r="H13" s="115"/>
      <c r="I13" s="115">
        <v>0</v>
      </c>
      <c r="J13" s="115"/>
      <c r="K13" s="115"/>
      <c r="L13" s="115">
        <f t="shared" si="0"/>
        <v>0</v>
      </c>
      <c r="M13" s="115"/>
      <c r="N13" s="115"/>
    </row>
    <row r="14" s="83" customFormat="1" ht="26.15" customHeight="1" spans="1:16">
      <c r="A14" s="128" t="s">
        <v>77</v>
      </c>
      <c r="B14" s="135" t="s">
        <v>78</v>
      </c>
      <c r="C14" s="130">
        <v>1144049.85</v>
      </c>
      <c r="D14" s="130"/>
      <c r="E14" s="115"/>
      <c r="F14" s="115">
        <v>620112.23</v>
      </c>
      <c r="G14" s="130"/>
      <c r="H14" s="115"/>
      <c r="I14" s="115">
        <v>593366</v>
      </c>
      <c r="J14" s="130"/>
      <c r="K14" s="115"/>
      <c r="L14" s="130">
        <f t="shared" si="0"/>
        <v>2357528.08</v>
      </c>
      <c r="M14" s="130"/>
      <c r="N14" s="130"/>
      <c r="P14" s="82"/>
    </row>
    <row r="15" s="82" customFormat="1" ht="26.15" customHeight="1" spans="1:14">
      <c r="A15" s="136" t="s">
        <v>79</v>
      </c>
      <c r="B15" s="132">
        <v>11</v>
      </c>
      <c r="C15" s="130">
        <v>33000</v>
      </c>
      <c r="D15" s="130"/>
      <c r="E15" s="115"/>
      <c r="F15" s="130">
        <v>30080</v>
      </c>
      <c r="G15" s="130"/>
      <c r="H15" s="115"/>
      <c r="I15" s="130">
        <v>32864</v>
      </c>
      <c r="J15" s="130"/>
      <c r="K15" s="115"/>
      <c r="L15" s="130">
        <f t="shared" si="0"/>
        <v>95944</v>
      </c>
      <c r="M15" s="130"/>
      <c r="N15" s="130"/>
    </row>
    <row r="16" s="82" customFormat="1" ht="26.15" customHeight="1" spans="1:18">
      <c r="A16" s="136" t="s">
        <v>80</v>
      </c>
      <c r="B16" s="132">
        <v>12</v>
      </c>
      <c r="C16" s="94">
        <v>41369.85</v>
      </c>
      <c r="D16" s="95"/>
      <c r="E16" s="105"/>
      <c r="F16" s="94">
        <v>41192.23</v>
      </c>
      <c r="G16" s="94"/>
      <c r="H16" s="105"/>
      <c r="I16" s="94">
        <v>41322.4</v>
      </c>
      <c r="J16" s="130"/>
      <c r="K16" s="115"/>
      <c r="L16" s="130">
        <f t="shared" si="0"/>
        <v>123884.48</v>
      </c>
      <c r="M16" s="130"/>
      <c r="N16" s="130"/>
      <c r="Q16" s="108"/>
      <c r="R16" s="160"/>
    </row>
    <row r="17" s="82" customFormat="1" ht="26.15" customHeight="1" spans="1:18">
      <c r="A17" s="136" t="s">
        <v>81</v>
      </c>
      <c r="B17" s="132">
        <v>13</v>
      </c>
      <c r="C17" s="130">
        <v>24600</v>
      </c>
      <c r="D17" s="130"/>
      <c r="E17" s="115"/>
      <c r="F17" s="130">
        <v>20960</v>
      </c>
      <c r="G17" s="130"/>
      <c r="H17" s="115"/>
      <c r="I17" s="130">
        <v>15920</v>
      </c>
      <c r="J17" s="130"/>
      <c r="K17" s="130"/>
      <c r="L17" s="130">
        <f t="shared" si="0"/>
        <v>61480</v>
      </c>
      <c r="M17" s="130"/>
      <c r="N17" s="130"/>
      <c r="Q17" s="108"/>
      <c r="R17" s="160"/>
    </row>
    <row r="18" s="82" customFormat="1" ht="26.15" customHeight="1" spans="1:18">
      <c r="A18" s="136" t="s">
        <v>82</v>
      </c>
      <c r="B18" s="132">
        <v>14</v>
      </c>
      <c r="C18" s="130">
        <v>61080</v>
      </c>
      <c r="D18" s="130"/>
      <c r="E18" s="115"/>
      <c r="F18" s="130">
        <v>57520</v>
      </c>
      <c r="G18" s="130"/>
      <c r="H18" s="115"/>
      <c r="I18" s="130">
        <v>52116</v>
      </c>
      <c r="J18" s="130"/>
      <c r="K18" s="130"/>
      <c r="L18" s="130">
        <f t="shared" si="0"/>
        <v>170716</v>
      </c>
      <c r="M18" s="130"/>
      <c r="N18" s="130"/>
      <c r="Q18" s="108"/>
      <c r="R18" s="160"/>
    </row>
    <row r="19" s="82" customFormat="1" ht="26.15" customHeight="1" spans="1:18">
      <c r="A19" s="136" t="s">
        <v>83</v>
      </c>
      <c r="B19" s="132">
        <v>15</v>
      </c>
      <c r="C19" s="130">
        <v>33800</v>
      </c>
      <c r="D19" s="130"/>
      <c r="E19" s="115"/>
      <c r="F19" s="130">
        <v>26240</v>
      </c>
      <c r="G19" s="130"/>
      <c r="H19" s="115"/>
      <c r="I19" s="130">
        <v>145308</v>
      </c>
      <c r="J19" s="130"/>
      <c r="K19" s="115"/>
      <c r="L19" s="130">
        <f t="shared" si="0"/>
        <v>205348</v>
      </c>
      <c r="M19" s="130"/>
      <c r="N19" s="130"/>
      <c r="Q19" s="108"/>
      <c r="R19" s="160"/>
    </row>
    <row r="20" s="82" customFormat="1" ht="26.15" customHeight="1" spans="1:18">
      <c r="A20" s="136" t="s">
        <v>84</v>
      </c>
      <c r="B20" s="132">
        <v>16</v>
      </c>
      <c r="C20" s="130">
        <v>8080</v>
      </c>
      <c r="D20" s="130"/>
      <c r="E20" s="115"/>
      <c r="F20" s="130">
        <v>10320</v>
      </c>
      <c r="G20" s="130"/>
      <c r="H20" s="115"/>
      <c r="I20" s="130">
        <v>12130.4</v>
      </c>
      <c r="J20" s="130"/>
      <c r="K20" s="115"/>
      <c r="L20" s="130">
        <f t="shared" si="0"/>
        <v>30530.4</v>
      </c>
      <c r="M20" s="130"/>
      <c r="N20" s="130"/>
      <c r="Q20" s="108"/>
      <c r="R20" s="160"/>
    </row>
    <row r="21" s="82" customFormat="1" ht="26.15" customHeight="1" spans="1:18">
      <c r="A21" s="136" t="s">
        <v>85</v>
      </c>
      <c r="B21" s="132">
        <v>17</v>
      </c>
      <c r="C21" s="130">
        <v>27000</v>
      </c>
      <c r="D21" s="130"/>
      <c r="E21" s="115"/>
      <c r="F21" s="130">
        <v>26280</v>
      </c>
      <c r="G21" s="130"/>
      <c r="H21" s="115"/>
      <c r="I21" s="130">
        <v>21965.2</v>
      </c>
      <c r="J21" s="130"/>
      <c r="K21" s="115"/>
      <c r="L21" s="130">
        <f t="shared" si="0"/>
        <v>75245.2</v>
      </c>
      <c r="M21" s="130"/>
      <c r="N21" s="130"/>
      <c r="Q21" s="108"/>
      <c r="R21" s="160"/>
    </row>
    <row r="22" s="82" customFormat="1" ht="26.15" customHeight="1" spans="1:18">
      <c r="A22" s="136" t="s">
        <v>86</v>
      </c>
      <c r="B22" s="132">
        <v>18</v>
      </c>
      <c r="C22" s="130">
        <v>46080</v>
      </c>
      <c r="D22" s="130"/>
      <c r="E22" s="115"/>
      <c r="F22" s="130">
        <v>41400</v>
      </c>
      <c r="G22" s="130"/>
      <c r="H22" s="115"/>
      <c r="I22" s="130">
        <v>39854.4</v>
      </c>
      <c r="J22" s="130"/>
      <c r="K22" s="115"/>
      <c r="L22" s="130">
        <f t="shared" si="0"/>
        <v>127334.4</v>
      </c>
      <c r="M22" s="130"/>
      <c r="N22" s="130"/>
      <c r="Q22" s="108"/>
      <c r="R22" s="160"/>
    </row>
    <row r="23" s="82" customFormat="1" ht="26.15" customHeight="1" spans="1:18">
      <c r="A23" s="136" t="s">
        <v>87</v>
      </c>
      <c r="B23" s="132">
        <v>19</v>
      </c>
      <c r="C23" s="130">
        <v>840000</v>
      </c>
      <c r="D23" s="130"/>
      <c r="E23" s="115"/>
      <c r="F23" s="130">
        <v>340000</v>
      </c>
      <c r="G23" s="130"/>
      <c r="H23" s="115"/>
      <c r="I23" s="130">
        <v>145859.6</v>
      </c>
      <c r="J23" s="130"/>
      <c r="K23" s="115"/>
      <c r="L23" s="130">
        <f t="shared" si="0"/>
        <v>1325859.6</v>
      </c>
      <c r="M23" s="130"/>
      <c r="N23" s="130"/>
      <c r="Q23" s="108"/>
      <c r="R23" s="160"/>
    </row>
    <row r="24" s="82" customFormat="1" ht="26.15" customHeight="1" spans="1:18">
      <c r="A24" s="136" t="s">
        <v>88</v>
      </c>
      <c r="B24" s="132">
        <v>20</v>
      </c>
      <c r="C24" s="130">
        <v>29040</v>
      </c>
      <c r="D24" s="130"/>
      <c r="E24" s="115"/>
      <c r="F24" s="130">
        <v>26120</v>
      </c>
      <c r="G24" s="130"/>
      <c r="H24" s="115"/>
      <c r="I24" s="130">
        <v>86026</v>
      </c>
      <c r="J24" s="130"/>
      <c r="K24" s="115"/>
      <c r="L24" s="130">
        <f t="shared" si="0"/>
        <v>141186</v>
      </c>
      <c r="M24" s="130"/>
      <c r="N24" s="130"/>
      <c r="Q24" s="108"/>
      <c r="R24" s="160"/>
    </row>
    <row r="25" s="83" customFormat="1" ht="35" customHeight="1" spans="1:18">
      <c r="A25" s="137" t="s">
        <v>89</v>
      </c>
      <c r="B25" s="135" t="s">
        <v>90</v>
      </c>
      <c r="C25" s="130">
        <v>214636</v>
      </c>
      <c r="D25" s="130"/>
      <c r="E25" s="115"/>
      <c r="F25" s="115">
        <v>218796</v>
      </c>
      <c r="G25" s="130"/>
      <c r="H25" s="115"/>
      <c r="I25" s="115">
        <v>220188</v>
      </c>
      <c r="J25" s="130"/>
      <c r="K25" s="115"/>
      <c r="L25" s="130">
        <f t="shared" si="0"/>
        <v>653620</v>
      </c>
      <c r="M25" s="130"/>
      <c r="N25" s="130"/>
      <c r="P25" s="82"/>
      <c r="Q25" s="161"/>
      <c r="R25" s="160"/>
    </row>
    <row r="26" s="82" customFormat="1" ht="26.15" customHeight="1" spans="1:14">
      <c r="A26" s="131" t="s">
        <v>91</v>
      </c>
      <c r="B26" s="132">
        <v>22</v>
      </c>
      <c r="C26" s="130">
        <v>125160</v>
      </c>
      <c r="D26" s="130"/>
      <c r="E26" s="115"/>
      <c r="F26" s="130">
        <v>126200</v>
      </c>
      <c r="G26" s="130"/>
      <c r="H26" s="115"/>
      <c r="I26" s="115">
        <v>126200</v>
      </c>
      <c r="J26" s="130"/>
      <c r="K26" s="115"/>
      <c r="L26" s="130">
        <f t="shared" si="0"/>
        <v>377560</v>
      </c>
      <c r="M26" s="130"/>
      <c r="N26" s="130"/>
    </row>
    <row r="27" s="82" customFormat="1" ht="22" customHeight="1" spans="1:14">
      <c r="A27" s="131" t="s">
        <v>41</v>
      </c>
      <c r="B27" s="132">
        <v>23</v>
      </c>
      <c r="C27" s="130">
        <v>0</v>
      </c>
      <c r="D27" s="130"/>
      <c r="E27" s="115"/>
      <c r="F27" s="130">
        <v>0</v>
      </c>
      <c r="G27" s="130"/>
      <c r="H27" s="115"/>
      <c r="I27" s="115">
        <v>0</v>
      </c>
      <c r="J27" s="130"/>
      <c r="K27" s="115"/>
      <c r="L27" s="130">
        <f t="shared" si="0"/>
        <v>0</v>
      </c>
      <c r="M27" s="130"/>
      <c r="N27" s="130"/>
    </row>
    <row r="28" s="82" customFormat="1" ht="22" customHeight="1" spans="1:14">
      <c r="A28" s="131" t="s">
        <v>42</v>
      </c>
      <c r="B28" s="132">
        <v>24</v>
      </c>
      <c r="C28" s="130">
        <v>0</v>
      </c>
      <c r="D28" s="130"/>
      <c r="E28" s="115"/>
      <c r="F28" s="130">
        <v>0</v>
      </c>
      <c r="G28" s="130"/>
      <c r="H28" s="115"/>
      <c r="I28" s="115">
        <v>0</v>
      </c>
      <c r="J28" s="130"/>
      <c r="K28" s="115"/>
      <c r="L28" s="130">
        <f t="shared" si="0"/>
        <v>0</v>
      </c>
      <c r="M28" s="130"/>
      <c r="N28" s="130"/>
    </row>
    <row r="29" s="82" customFormat="1" ht="22" customHeight="1" spans="1:14">
      <c r="A29" s="131" t="s">
        <v>43</v>
      </c>
      <c r="B29" s="132">
        <v>25</v>
      </c>
      <c r="C29" s="130">
        <v>125160</v>
      </c>
      <c r="D29" s="130"/>
      <c r="E29" s="115"/>
      <c r="F29" s="130">
        <v>126200</v>
      </c>
      <c r="G29" s="130"/>
      <c r="H29" s="115"/>
      <c r="I29" s="115">
        <v>126200</v>
      </c>
      <c r="J29" s="130"/>
      <c r="K29" s="115"/>
      <c r="L29" s="130">
        <f t="shared" si="0"/>
        <v>377560</v>
      </c>
      <c r="M29" s="130"/>
      <c r="N29" s="130"/>
    </row>
    <row r="30" s="82" customFormat="1" ht="26.15" customHeight="1" spans="1:14">
      <c r="A30" s="131" t="s">
        <v>92</v>
      </c>
      <c r="B30" s="132">
        <v>26</v>
      </c>
      <c r="C30" s="130">
        <v>37600</v>
      </c>
      <c r="D30" s="130"/>
      <c r="E30" s="115"/>
      <c r="F30" s="130">
        <v>38400</v>
      </c>
      <c r="G30" s="130"/>
      <c r="H30" s="115"/>
      <c r="I30" s="115">
        <v>38600</v>
      </c>
      <c r="J30" s="130"/>
      <c r="K30" s="115"/>
      <c r="L30" s="130">
        <f t="shared" si="0"/>
        <v>114600</v>
      </c>
      <c r="M30" s="130"/>
      <c r="N30" s="130"/>
    </row>
    <row r="31" s="82" customFormat="1" ht="26.15" customHeight="1" spans="1:14">
      <c r="A31" s="131" t="s">
        <v>93</v>
      </c>
      <c r="B31" s="132">
        <v>27</v>
      </c>
      <c r="C31" s="130">
        <v>20032</v>
      </c>
      <c r="D31" s="130"/>
      <c r="E31" s="115"/>
      <c r="F31" s="130">
        <v>20820</v>
      </c>
      <c r="G31" s="130"/>
      <c r="H31" s="115"/>
      <c r="I31" s="115">
        <v>21428</v>
      </c>
      <c r="J31" s="130"/>
      <c r="K31" s="115"/>
      <c r="L31" s="130">
        <f t="shared" si="0"/>
        <v>62280</v>
      </c>
      <c r="M31" s="130"/>
      <c r="N31" s="130"/>
    </row>
    <row r="32" s="82" customFormat="1" ht="26.15" customHeight="1" spans="1:14">
      <c r="A32" s="131" t="s">
        <v>94</v>
      </c>
      <c r="B32" s="132">
        <v>28</v>
      </c>
      <c r="C32" s="130">
        <v>22020</v>
      </c>
      <c r="D32" s="130"/>
      <c r="E32" s="115"/>
      <c r="F32" s="130">
        <v>23020</v>
      </c>
      <c r="G32" s="130"/>
      <c r="H32" s="115"/>
      <c r="I32" s="115">
        <v>23420</v>
      </c>
      <c r="J32" s="130"/>
      <c r="K32" s="115"/>
      <c r="L32" s="130">
        <f t="shared" si="0"/>
        <v>68460</v>
      </c>
      <c r="M32" s="130"/>
      <c r="N32" s="130"/>
    </row>
    <row r="33" s="82" customFormat="1" ht="26.15" customHeight="1" spans="1:14">
      <c r="A33" s="131" t="s">
        <v>95</v>
      </c>
      <c r="B33" s="132">
        <v>29</v>
      </c>
      <c r="C33" s="130">
        <v>9820</v>
      </c>
      <c r="D33" s="130"/>
      <c r="E33" s="115"/>
      <c r="F33" s="130">
        <v>10356</v>
      </c>
      <c r="G33" s="130"/>
      <c r="H33" s="115"/>
      <c r="I33" s="115">
        <v>10540</v>
      </c>
      <c r="J33" s="130"/>
      <c r="K33" s="115"/>
      <c r="L33" s="130">
        <f t="shared" si="0"/>
        <v>30716</v>
      </c>
      <c r="M33" s="130"/>
      <c r="N33" s="130"/>
    </row>
    <row r="34" s="82" customFormat="1" ht="26.15" customHeight="1" spans="1:14">
      <c r="A34" s="131" t="s">
        <v>96</v>
      </c>
      <c r="B34" s="132">
        <v>30</v>
      </c>
      <c r="C34" s="130">
        <v>0</v>
      </c>
      <c r="D34" s="130"/>
      <c r="E34" s="115"/>
      <c r="F34" s="130">
        <v>0</v>
      </c>
      <c r="G34" s="130"/>
      <c r="H34" s="115"/>
      <c r="I34" s="115">
        <v>0</v>
      </c>
      <c r="J34" s="130"/>
      <c r="K34" s="115"/>
      <c r="L34" s="130">
        <f t="shared" si="0"/>
        <v>0</v>
      </c>
      <c r="M34" s="130"/>
      <c r="N34" s="130"/>
    </row>
    <row r="35" s="82" customFormat="1" ht="26.15" customHeight="1" spans="1:15">
      <c r="A35" s="137" t="s">
        <v>97</v>
      </c>
      <c r="B35" s="132">
        <v>31</v>
      </c>
      <c r="C35" s="130">
        <v>261360</v>
      </c>
      <c r="D35" s="130"/>
      <c r="E35" s="115"/>
      <c r="F35" s="130">
        <v>261360</v>
      </c>
      <c r="G35" s="130"/>
      <c r="H35" s="115"/>
      <c r="I35" s="130">
        <v>261360</v>
      </c>
      <c r="J35" s="130"/>
      <c r="K35" s="115"/>
      <c r="L35" s="130">
        <f t="shared" si="0"/>
        <v>784080</v>
      </c>
      <c r="M35" s="130"/>
      <c r="N35" s="130"/>
      <c r="O35" s="159" t="s">
        <v>98</v>
      </c>
    </row>
    <row r="36" s="83" customFormat="1" ht="31.5" customHeight="1" spans="1:16">
      <c r="A36" s="137" t="s">
        <v>99</v>
      </c>
      <c r="B36" s="135" t="s">
        <v>100</v>
      </c>
      <c r="C36" s="130">
        <v>31200</v>
      </c>
      <c r="D36" s="130"/>
      <c r="E36" s="115"/>
      <c r="F36" s="115">
        <v>159600</v>
      </c>
      <c r="G36" s="130"/>
      <c r="H36" s="115"/>
      <c r="I36" s="115">
        <v>159000</v>
      </c>
      <c r="J36" s="130"/>
      <c r="K36" s="115"/>
      <c r="L36" s="130">
        <f t="shared" si="0"/>
        <v>349800</v>
      </c>
      <c r="M36" s="130"/>
      <c r="N36" s="130"/>
      <c r="O36" s="159"/>
      <c r="P36" s="82"/>
    </row>
    <row r="37" s="82" customFormat="1" ht="21" customHeight="1" spans="1:14">
      <c r="A37" s="131" t="s">
        <v>101</v>
      </c>
      <c r="B37" s="132">
        <v>33</v>
      </c>
      <c r="C37" s="130">
        <v>8000</v>
      </c>
      <c r="D37" s="130"/>
      <c r="E37" s="115"/>
      <c r="F37" s="130">
        <v>8000</v>
      </c>
      <c r="G37" s="130"/>
      <c r="H37" s="115"/>
      <c r="I37" s="115">
        <v>8000</v>
      </c>
      <c r="J37" s="130"/>
      <c r="K37" s="115"/>
      <c r="L37" s="130">
        <f t="shared" si="0"/>
        <v>24000</v>
      </c>
      <c r="M37" s="130"/>
      <c r="N37" s="130"/>
    </row>
    <row r="38" s="82" customFormat="1" ht="21" customHeight="1" spans="1:14">
      <c r="A38" s="131" t="s">
        <v>102</v>
      </c>
      <c r="B38" s="132">
        <v>34</v>
      </c>
      <c r="C38" s="130">
        <v>23200</v>
      </c>
      <c r="D38" s="130"/>
      <c r="E38" s="115"/>
      <c r="F38" s="130">
        <v>151600</v>
      </c>
      <c r="G38" s="130"/>
      <c r="H38" s="115"/>
      <c r="I38" s="115">
        <v>151000</v>
      </c>
      <c r="J38" s="130"/>
      <c r="K38" s="115"/>
      <c r="L38" s="130">
        <f t="shared" si="0"/>
        <v>325800</v>
      </c>
      <c r="M38" s="130"/>
      <c r="N38" s="130"/>
    </row>
    <row r="39" s="82" customFormat="1" ht="26.15" customHeight="1" spans="1:14">
      <c r="A39" s="131" t="s">
        <v>103</v>
      </c>
      <c r="B39" s="132">
        <v>35</v>
      </c>
      <c r="C39" s="130">
        <v>0</v>
      </c>
      <c r="D39" s="130"/>
      <c r="E39" s="150"/>
      <c r="F39" s="130">
        <v>0</v>
      </c>
      <c r="G39" s="130"/>
      <c r="H39" s="130"/>
      <c r="I39" s="115">
        <v>0</v>
      </c>
      <c r="J39" s="130"/>
      <c r="K39" s="130"/>
      <c r="L39" s="130">
        <f t="shared" si="0"/>
        <v>0</v>
      </c>
      <c r="M39" s="130"/>
      <c r="N39" s="130"/>
    </row>
    <row r="40" s="83" customFormat="1" ht="26.15" customHeight="1" spans="1:16">
      <c r="A40" s="137" t="s">
        <v>104</v>
      </c>
      <c r="B40" s="135">
        <v>36</v>
      </c>
      <c r="C40" s="115">
        <v>16320</v>
      </c>
      <c r="D40" s="115"/>
      <c r="E40" s="115"/>
      <c r="F40" s="115">
        <v>16320</v>
      </c>
      <c r="G40" s="115"/>
      <c r="H40" s="115"/>
      <c r="I40" s="115">
        <v>16320</v>
      </c>
      <c r="J40" s="115"/>
      <c r="K40" s="115"/>
      <c r="L40" s="115">
        <f t="shared" si="0"/>
        <v>48960</v>
      </c>
      <c r="M40" s="115"/>
      <c r="N40" s="115"/>
      <c r="P40" s="82"/>
    </row>
    <row r="41" s="83" customFormat="1" ht="31.5" customHeight="1" spans="1:16">
      <c r="A41" s="138" t="s">
        <v>105</v>
      </c>
      <c r="B41" s="135" t="s">
        <v>106</v>
      </c>
      <c r="C41" s="130">
        <v>267880</v>
      </c>
      <c r="D41" s="130"/>
      <c r="E41" s="115"/>
      <c r="F41" s="115">
        <v>342480</v>
      </c>
      <c r="G41" s="130"/>
      <c r="H41" s="115"/>
      <c r="I41" s="115">
        <v>343400</v>
      </c>
      <c r="J41" s="130"/>
      <c r="K41" s="115"/>
      <c r="L41" s="130">
        <f t="shared" si="0"/>
        <v>953760</v>
      </c>
      <c r="M41" s="130"/>
      <c r="N41" s="130"/>
      <c r="P41" s="82"/>
    </row>
    <row r="42" s="82" customFormat="1" ht="25" customHeight="1" spans="1:14">
      <c r="A42" s="131" t="s">
        <v>107</v>
      </c>
      <c r="B42" s="132">
        <v>38</v>
      </c>
      <c r="C42" s="130">
        <v>240680</v>
      </c>
      <c r="D42" s="130"/>
      <c r="E42" s="130"/>
      <c r="F42" s="130">
        <v>322480</v>
      </c>
      <c r="G42" s="130"/>
      <c r="H42" s="130"/>
      <c r="I42" s="130">
        <v>323400</v>
      </c>
      <c r="J42" s="130"/>
      <c r="K42" s="130"/>
      <c r="L42" s="130">
        <f t="shared" si="0"/>
        <v>886560</v>
      </c>
      <c r="M42" s="130"/>
      <c r="N42" s="130"/>
    </row>
    <row r="43" s="82" customFormat="1" ht="25" customHeight="1" spans="1:14">
      <c r="A43" s="131" t="s">
        <v>108</v>
      </c>
      <c r="B43" s="132">
        <v>39</v>
      </c>
      <c r="C43" s="130">
        <v>27200</v>
      </c>
      <c r="D43" s="130"/>
      <c r="E43" s="115"/>
      <c r="F43" s="130">
        <v>20000</v>
      </c>
      <c r="G43" s="130"/>
      <c r="H43" s="115"/>
      <c r="I43" s="130">
        <v>20000</v>
      </c>
      <c r="J43" s="130"/>
      <c r="K43" s="130"/>
      <c r="L43" s="130">
        <f t="shared" si="0"/>
        <v>67200</v>
      </c>
      <c r="M43" s="130"/>
      <c r="N43" s="130"/>
    </row>
    <row r="44" s="83" customFormat="1" ht="36" customHeight="1" spans="1:14">
      <c r="A44" s="138" t="s">
        <v>109</v>
      </c>
      <c r="B44" s="135" t="s">
        <v>110</v>
      </c>
      <c r="C44" s="130">
        <v>2967517.85</v>
      </c>
      <c r="D44" s="130"/>
      <c r="E44" s="115"/>
      <c r="F44" s="130">
        <v>2745700.23</v>
      </c>
      <c r="G44" s="130"/>
      <c r="H44" s="115"/>
      <c r="I44" s="130">
        <v>2764202</v>
      </c>
      <c r="J44" s="130"/>
      <c r="K44" s="115"/>
      <c r="L44" s="130">
        <f t="shared" si="0"/>
        <v>8477420.08</v>
      </c>
      <c r="M44" s="130"/>
      <c r="N44" s="130"/>
    </row>
    <row r="45" s="82" customFormat="1" ht="30" customHeight="1" spans="1:14">
      <c r="A45" s="138" t="s">
        <v>111</v>
      </c>
      <c r="B45" s="132">
        <v>41</v>
      </c>
      <c r="C45" s="139">
        <v>300</v>
      </c>
      <c r="D45" s="130"/>
      <c r="E45" s="115"/>
      <c r="F45" s="139">
        <v>270</v>
      </c>
      <c r="G45" s="130"/>
      <c r="H45" s="115"/>
      <c r="I45" s="139">
        <v>250</v>
      </c>
      <c r="J45" s="130"/>
      <c r="K45" s="115"/>
      <c r="L45" s="130">
        <f t="shared" si="0"/>
        <v>820</v>
      </c>
      <c r="M45" s="130"/>
      <c r="N45" s="130"/>
    </row>
    <row r="46" s="83" customFormat="1" ht="30" customHeight="1" spans="1:14">
      <c r="A46" s="140" t="s">
        <v>112</v>
      </c>
      <c r="B46" s="141" t="s">
        <v>113</v>
      </c>
      <c r="C46" s="130">
        <v>9891.73</v>
      </c>
      <c r="D46" s="130"/>
      <c r="E46" s="115"/>
      <c r="F46" s="130">
        <v>10169.26</v>
      </c>
      <c r="G46" s="130"/>
      <c r="H46" s="115"/>
      <c r="I46" s="130">
        <v>11056.8</v>
      </c>
      <c r="J46" s="130"/>
      <c r="K46" s="115"/>
      <c r="L46" s="130">
        <v>10338.32</v>
      </c>
      <c r="M46" s="130"/>
      <c r="N46" s="130"/>
    </row>
    <row r="47" s="84" customFormat="1" ht="30" customHeight="1" spans="1:11">
      <c r="A47" s="97" t="s">
        <v>114</v>
      </c>
      <c r="B47" s="97"/>
      <c r="C47" s="97"/>
      <c r="D47" s="99"/>
      <c r="E47" s="151"/>
      <c r="K47" s="157"/>
    </row>
    <row r="48" s="84" customFormat="1" ht="29" customHeight="1" spans="1:11">
      <c r="A48" s="97" t="s">
        <v>115</v>
      </c>
      <c r="B48" s="97"/>
      <c r="C48" s="97"/>
      <c r="D48" s="98"/>
      <c r="E48" s="151"/>
      <c r="K48" s="157"/>
    </row>
    <row r="49" s="84" customFormat="1" ht="41" customHeight="1" spans="1:14">
      <c r="A49" s="142" t="s">
        <v>116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</row>
    <row r="50" s="84" customFormat="1" ht="30" customHeight="1" spans="1:14">
      <c r="A50" s="128" t="s">
        <v>68</v>
      </c>
      <c r="B50" s="129" t="s">
        <v>69</v>
      </c>
      <c r="C50" s="130">
        <v>2131267</v>
      </c>
      <c r="D50" s="130"/>
      <c r="E50" s="115"/>
      <c r="F50" s="115">
        <v>2203267</v>
      </c>
      <c r="G50" s="130"/>
      <c r="H50" s="115"/>
      <c r="I50" s="115">
        <v>2297112</v>
      </c>
      <c r="J50" s="130"/>
      <c r="K50" s="115"/>
      <c r="L50" s="130">
        <f t="shared" ref="L50:L90" si="1">SUM(C50:K50)</f>
        <v>6631646</v>
      </c>
      <c r="M50" s="130"/>
      <c r="N50" s="130"/>
    </row>
    <row r="51" s="84" customFormat="1" ht="30" customHeight="1" spans="1:14">
      <c r="A51" s="131" t="s">
        <v>70</v>
      </c>
      <c r="B51" s="132" t="s">
        <v>71</v>
      </c>
      <c r="C51" s="130">
        <v>2111267</v>
      </c>
      <c r="D51" s="130"/>
      <c r="E51" s="115"/>
      <c r="F51" s="130">
        <v>2183267</v>
      </c>
      <c r="G51" s="130"/>
      <c r="H51" s="115"/>
      <c r="I51" s="115">
        <v>2277012</v>
      </c>
      <c r="J51" s="130"/>
      <c r="K51" s="115"/>
      <c r="L51" s="130">
        <f t="shared" si="1"/>
        <v>6571546</v>
      </c>
      <c r="M51" s="130"/>
      <c r="N51" s="130"/>
    </row>
    <row r="52" s="84" customFormat="1" ht="30" customHeight="1" spans="1:14">
      <c r="A52" s="131" t="s">
        <v>72</v>
      </c>
      <c r="B52" s="132">
        <v>3</v>
      </c>
      <c r="C52" s="115">
        <v>1796700</v>
      </c>
      <c r="D52" s="115"/>
      <c r="E52" s="115"/>
      <c r="F52" s="115">
        <v>1868700</v>
      </c>
      <c r="G52" s="115"/>
      <c r="H52" s="115"/>
      <c r="I52" s="115">
        <v>1934700</v>
      </c>
      <c r="J52" s="115"/>
      <c r="K52" s="115"/>
      <c r="L52" s="115">
        <f t="shared" si="1"/>
        <v>5600100</v>
      </c>
      <c r="M52" s="115"/>
      <c r="N52" s="115"/>
    </row>
    <row r="53" s="84" customFormat="1" ht="30" customHeight="1" spans="1:14">
      <c r="A53" s="131" t="s">
        <v>73</v>
      </c>
      <c r="B53" s="132">
        <v>4</v>
      </c>
      <c r="C53" s="133">
        <v>84000</v>
      </c>
      <c r="D53" s="134"/>
      <c r="E53" s="134"/>
      <c r="F53" s="133">
        <v>84000</v>
      </c>
      <c r="G53" s="134"/>
      <c r="H53" s="134"/>
      <c r="I53" s="133">
        <v>92040</v>
      </c>
      <c r="J53" s="150"/>
      <c r="K53" s="115"/>
      <c r="L53" s="115">
        <f t="shared" si="1"/>
        <v>260040</v>
      </c>
      <c r="M53" s="115"/>
      <c r="N53" s="115"/>
    </row>
    <row r="54" s="84" customFormat="1" ht="30" customHeight="1" spans="1:14">
      <c r="A54" s="131" t="s">
        <v>74</v>
      </c>
      <c r="B54" s="132">
        <v>5</v>
      </c>
      <c r="C54" s="115">
        <v>230567</v>
      </c>
      <c r="D54" s="115"/>
      <c r="E54" s="115"/>
      <c r="F54" s="115">
        <v>230567</v>
      </c>
      <c r="G54" s="115"/>
      <c r="H54" s="115"/>
      <c r="I54" s="115">
        <v>250272</v>
      </c>
      <c r="J54" s="115"/>
      <c r="K54" s="115"/>
      <c r="L54" s="115">
        <f t="shared" si="1"/>
        <v>711406</v>
      </c>
      <c r="M54" s="115"/>
      <c r="N54" s="115"/>
    </row>
    <row r="55" s="84" customFormat="1" ht="30" customHeight="1" spans="1:14">
      <c r="A55" s="131" t="s">
        <v>75</v>
      </c>
      <c r="B55" s="132" t="s">
        <v>76</v>
      </c>
      <c r="C55" s="115">
        <v>20000</v>
      </c>
      <c r="D55" s="115"/>
      <c r="E55" s="115"/>
      <c r="F55" s="115">
        <v>20000</v>
      </c>
      <c r="G55" s="115"/>
      <c r="H55" s="115"/>
      <c r="I55" s="115">
        <v>20100</v>
      </c>
      <c r="J55" s="115"/>
      <c r="K55" s="115"/>
      <c r="L55" s="115">
        <f t="shared" si="1"/>
        <v>60100</v>
      </c>
      <c r="M55" s="115"/>
      <c r="N55" s="115"/>
    </row>
    <row r="56" s="84" customFormat="1" ht="30" customHeight="1" spans="1:14">
      <c r="A56" s="131" t="s">
        <v>72</v>
      </c>
      <c r="B56" s="132">
        <v>7</v>
      </c>
      <c r="C56" s="115">
        <v>20000</v>
      </c>
      <c r="D56" s="115"/>
      <c r="E56" s="115"/>
      <c r="F56" s="115">
        <v>20000</v>
      </c>
      <c r="G56" s="115"/>
      <c r="H56" s="115"/>
      <c r="I56" s="115">
        <v>20100</v>
      </c>
      <c r="J56" s="115"/>
      <c r="K56" s="115"/>
      <c r="L56" s="115">
        <f t="shared" si="1"/>
        <v>60100</v>
      </c>
      <c r="M56" s="115"/>
      <c r="N56" s="115"/>
    </row>
    <row r="57" s="85" customFormat="1" ht="30" customHeight="1" spans="1:14">
      <c r="A57" s="131" t="s">
        <v>73</v>
      </c>
      <c r="B57" s="132">
        <v>8</v>
      </c>
      <c r="C57" s="115">
        <v>0</v>
      </c>
      <c r="D57" s="115"/>
      <c r="E57" s="115"/>
      <c r="F57" s="115">
        <v>0</v>
      </c>
      <c r="G57" s="115"/>
      <c r="H57" s="115"/>
      <c r="I57" s="115">
        <v>0</v>
      </c>
      <c r="J57" s="115"/>
      <c r="K57" s="115"/>
      <c r="L57" s="115">
        <f t="shared" si="1"/>
        <v>0</v>
      </c>
      <c r="M57" s="115"/>
      <c r="N57" s="115"/>
    </row>
    <row r="58" s="85" customFormat="1" ht="30" customHeight="1" spans="1:14">
      <c r="A58" s="131" t="s">
        <v>74</v>
      </c>
      <c r="B58" s="132">
        <v>9</v>
      </c>
      <c r="C58" s="115">
        <v>0</v>
      </c>
      <c r="D58" s="115"/>
      <c r="E58" s="115"/>
      <c r="F58" s="115">
        <v>0</v>
      </c>
      <c r="G58" s="115"/>
      <c r="H58" s="115"/>
      <c r="I58" s="115">
        <v>0</v>
      </c>
      <c r="J58" s="115"/>
      <c r="K58" s="115"/>
      <c r="L58" s="115">
        <f t="shared" si="1"/>
        <v>0</v>
      </c>
      <c r="M58" s="115"/>
      <c r="N58" s="115"/>
    </row>
    <row r="59" s="85" customFormat="1" ht="30" customHeight="1" spans="1:14">
      <c r="A59" s="128" t="s">
        <v>77</v>
      </c>
      <c r="B59" s="135" t="s">
        <v>78</v>
      </c>
      <c r="C59" s="130">
        <v>1716074.77</v>
      </c>
      <c r="D59" s="130"/>
      <c r="E59" s="115"/>
      <c r="F59" s="115">
        <v>930168</v>
      </c>
      <c r="G59" s="130"/>
      <c r="H59" s="115"/>
      <c r="I59" s="115">
        <v>890049</v>
      </c>
      <c r="J59" s="130"/>
      <c r="K59" s="115"/>
      <c r="L59" s="130">
        <f t="shared" si="1"/>
        <v>3536291.77</v>
      </c>
      <c r="M59" s="130"/>
      <c r="N59" s="130"/>
    </row>
    <row r="60" s="85" customFormat="1" ht="30" customHeight="1" spans="1:14">
      <c r="A60" s="136" t="s">
        <v>79</v>
      </c>
      <c r="B60" s="132">
        <v>11</v>
      </c>
      <c r="C60" s="130">
        <v>49500</v>
      </c>
      <c r="D60" s="130"/>
      <c r="E60" s="115"/>
      <c r="F60" s="130">
        <v>45120</v>
      </c>
      <c r="G60" s="130"/>
      <c r="H60" s="115"/>
      <c r="I60" s="115">
        <v>49296</v>
      </c>
      <c r="J60" s="130"/>
      <c r="K60" s="115"/>
      <c r="L60" s="130">
        <f t="shared" si="1"/>
        <v>143916</v>
      </c>
      <c r="M60" s="130"/>
      <c r="N60" s="130"/>
    </row>
    <row r="61" s="85" customFormat="1" ht="30" customHeight="1" spans="1:14">
      <c r="A61" s="136" t="s">
        <v>80</v>
      </c>
      <c r="B61" s="132">
        <v>12</v>
      </c>
      <c r="C61" s="94">
        <v>62054.77</v>
      </c>
      <c r="D61" s="95"/>
      <c r="E61" s="105"/>
      <c r="F61" s="94">
        <v>61788.35</v>
      </c>
      <c r="G61" s="94"/>
      <c r="H61" s="105"/>
      <c r="I61" s="158">
        <v>61983.6</v>
      </c>
      <c r="J61" s="130"/>
      <c r="K61" s="115"/>
      <c r="L61" s="130">
        <f t="shared" si="1"/>
        <v>185826.72</v>
      </c>
      <c r="M61" s="130"/>
      <c r="N61" s="130"/>
    </row>
    <row r="62" s="85" customFormat="1" ht="30" customHeight="1" spans="1:14">
      <c r="A62" s="136" t="s">
        <v>81</v>
      </c>
      <c r="B62" s="132">
        <v>13</v>
      </c>
      <c r="C62" s="130">
        <v>36900</v>
      </c>
      <c r="D62" s="130"/>
      <c r="E62" s="115"/>
      <c r="F62" s="130">
        <v>31440</v>
      </c>
      <c r="G62" s="130"/>
      <c r="H62" s="115"/>
      <c r="I62" s="115">
        <v>23880</v>
      </c>
      <c r="J62" s="130"/>
      <c r="K62" s="130"/>
      <c r="L62" s="130">
        <f t="shared" si="1"/>
        <v>92220</v>
      </c>
      <c r="M62" s="130"/>
      <c r="N62" s="130"/>
    </row>
    <row r="63" s="85" customFormat="1" ht="30" customHeight="1" spans="1:14">
      <c r="A63" s="136" t="s">
        <v>82</v>
      </c>
      <c r="B63" s="132">
        <v>14</v>
      </c>
      <c r="C63" s="130">
        <v>91620</v>
      </c>
      <c r="D63" s="130"/>
      <c r="E63" s="115"/>
      <c r="F63" s="130">
        <v>86280</v>
      </c>
      <c r="G63" s="130"/>
      <c r="H63" s="115"/>
      <c r="I63" s="115">
        <v>78174</v>
      </c>
      <c r="J63" s="130"/>
      <c r="K63" s="130"/>
      <c r="L63" s="130">
        <f t="shared" si="1"/>
        <v>256074</v>
      </c>
      <c r="M63" s="130"/>
      <c r="N63" s="130"/>
    </row>
    <row r="64" s="85" customFormat="1" ht="30" customHeight="1" spans="1:14">
      <c r="A64" s="136" t="s">
        <v>83</v>
      </c>
      <c r="B64" s="132">
        <v>15</v>
      </c>
      <c r="C64" s="130">
        <v>50700</v>
      </c>
      <c r="D64" s="130"/>
      <c r="E64" s="115"/>
      <c r="F64" s="130">
        <v>39360</v>
      </c>
      <c r="G64" s="130"/>
      <c r="H64" s="115"/>
      <c r="I64" s="115">
        <v>217962</v>
      </c>
      <c r="J64" s="130"/>
      <c r="K64" s="115"/>
      <c r="L64" s="130">
        <f t="shared" si="1"/>
        <v>308022</v>
      </c>
      <c r="M64" s="130"/>
      <c r="N64" s="130"/>
    </row>
    <row r="65" s="85" customFormat="1" ht="30" customHeight="1" spans="1:14">
      <c r="A65" s="136" t="s">
        <v>84</v>
      </c>
      <c r="B65" s="132">
        <v>16</v>
      </c>
      <c r="C65" s="130">
        <v>12120</v>
      </c>
      <c r="D65" s="130"/>
      <c r="E65" s="115"/>
      <c r="F65" s="130">
        <v>15480</v>
      </c>
      <c r="G65" s="130"/>
      <c r="H65" s="115"/>
      <c r="I65" s="115">
        <v>18195.6</v>
      </c>
      <c r="J65" s="130"/>
      <c r="K65" s="115"/>
      <c r="L65" s="130">
        <f t="shared" si="1"/>
        <v>45795.6</v>
      </c>
      <c r="M65" s="130"/>
      <c r="N65" s="130"/>
    </row>
    <row r="66" s="86" customFormat="1" ht="30" customHeight="1" spans="1:14">
      <c r="A66" s="136" t="s">
        <v>85</v>
      </c>
      <c r="B66" s="132">
        <v>17</v>
      </c>
      <c r="C66" s="130">
        <v>40500</v>
      </c>
      <c r="D66" s="130"/>
      <c r="E66" s="115"/>
      <c r="F66" s="130">
        <v>39420</v>
      </c>
      <c r="G66" s="130"/>
      <c r="H66" s="115"/>
      <c r="I66" s="115">
        <v>32947.8</v>
      </c>
      <c r="J66" s="130"/>
      <c r="K66" s="115"/>
      <c r="L66" s="130">
        <f t="shared" si="1"/>
        <v>112867.8</v>
      </c>
      <c r="M66" s="130"/>
      <c r="N66" s="130"/>
    </row>
    <row r="67" s="86" customFormat="1" ht="30" customHeight="1" spans="1:14">
      <c r="A67" s="136" t="s">
        <v>86</v>
      </c>
      <c r="B67" s="132">
        <v>18</v>
      </c>
      <c r="C67" s="130">
        <v>69120</v>
      </c>
      <c r="D67" s="130"/>
      <c r="E67" s="115"/>
      <c r="F67" s="130">
        <v>62100</v>
      </c>
      <c r="G67" s="130"/>
      <c r="H67" s="115"/>
      <c r="I67" s="115">
        <v>59781.6</v>
      </c>
      <c r="J67" s="130"/>
      <c r="K67" s="115"/>
      <c r="L67" s="130">
        <f t="shared" si="1"/>
        <v>191001.6</v>
      </c>
      <c r="M67" s="130"/>
      <c r="N67" s="130"/>
    </row>
    <row r="68" s="86" customFormat="1" ht="30" customHeight="1" spans="1:14">
      <c r="A68" s="136" t="s">
        <v>87</v>
      </c>
      <c r="B68" s="132">
        <v>19</v>
      </c>
      <c r="C68" s="130">
        <v>1260000</v>
      </c>
      <c r="D68" s="130"/>
      <c r="E68" s="115"/>
      <c r="F68" s="130">
        <v>510000</v>
      </c>
      <c r="G68" s="130"/>
      <c r="H68" s="115"/>
      <c r="I68" s="115">
        <v>218789.4</v>
      </c>
      <c r="J68" s="130"/>
      <c r="K68" s="115"/>
      <c r="L68" s="130">
        <f t="shared" si="1"/>
        <v>1988789.4</v>
      </c>
      <c r="M68" s="130"/>
      <c r="N68" s="130"/>
    </row>
    <row r="69" s="86" customFormat="1" ht="30" customHeight="1" spans="1:14">
      <c r="A69" s="136" t="s">
        <v>88</v>
      </c>
      <c r="B69" s="132">
        <v>20</v>
      </c>
      <c r="C69" s="130">
        <v>43560</v>
      </c>
      <c r="D69" s="130"/>
      <c r="E69" s="115"/>
      <c r="F69" s="130">
        <v>39180</v>
      </c>
      <c r="G69" s="130"/>
      <c r="H69" s="115"/>
      <c r="I69" s="115">
        <v>129039</v>
      </c>
      <c r="J69" s="130"/>
      <c r="K69" s="115"/>
      <c r="L69" s="130">
        <f t="shared" si="1"/>
        <v>211779</v>
      </c>
      <c r="M69" s="130"/>
      <c r="N69" s="130"/>
    </row>
    <row r="70" s="86" customFormat="1" ht="30" customHeight="1" spans="1:14">
      <c r="A70" s="137" t="s">
        <v>89</v>
      </c>
      <c r="B70" s="162" t="s">
        <v>90</v>
      </c>
      <c r="C70" s="130">
        <v>321954</v>
      </c>
      <c r="D70" s="130"/>
      <c r="E70" s="115"/>
      <c r="F70" s="115">
        <v>328194</v>
      </c>
      <c r="G70" s="130"/>
      <c r="H70" s="115"/>
      <c r="I70" s="115">
        <v>330282</v>
      </c>
      <c r="J70" s="130"/>
      <c r="K70" s="115"/>
      <c r="L70" s="130">
        <f t="shared" si="1"/>
        <v>980430</v>
      </c>
      <c r="M70" s="130"/>
      <c r="N70" s="130"/>
    </row>
    <row r="71" s="86" customFormat="1" ht="30" customHeight="1" spans="1:14">
      <c r="A71" s="131" t="s">
        <v>91</v>
      </c>
      <c r="B71" s="132">
        <v>22</v>
      </c>
      <c r="C71" s="130">
        <v>18774</v>
      </c>
      <c r="D71" s="130"/>
      <c r="E71" s="115"/>
      <c r="F71" s="130">
        <v>189300</v>
      </c>
      <c r="G71" s="130"/>
      <c r="H71" s="115"/>
      <c r="I71" s="115">
        <v>189300</v>
      </c>
      <c r="J71" s="130"/>
      <c r="K71" s="115"/>
      <c r="L71" s="130">
        <f t="shared" si="1"/>
        <v>397374</v>
      </c>
      <c r="M71" s="130"/>
      <c r="N71" s="130"/>
    </row>
    <row r="72" ht="30" customHeight="1" spans="1:14">
      <c r="A72" s="131" t="s">
        <v>41</v>
      </c>
      <c r="B72" s="132">
        <v>23</v>
      </c>
      <c r="C72" s="130">
        <v>0</v>
      </c>
      <c r="D72" s="130"/>
      <c r="E72" s="115"/>
      <c r="F72" s="130">
        <v>0</v>
      </c>
      <c r="G72" s="130"/>
      <c r="H72" s="115"/>
      <c r="I72" s="115">
        <v>0</v>
      </c>
      <c r="J72" s="130"/>
      <c r="K72" s="115"/>
      <c r="L72" s="130">
        <f t="shared" si="1"/>
        <v>0</v>
      </c>
      <c r="M72" s="130"/>
      <c r="N72" s="130"/>
    </row>
    <row r="73" ht="30" customHeight="1" spans="1:14">
      <c r="A73" s="131" t="s">
        <v>42</v>
      </c>
      <c r="B73" s="132">
        <v>24</v>
      </c>
      <c r="C73" s="130">
        <v>0</v>
      </c>
      <c r="D73" s="130"/>
      <c r="E73" s="115"/>
      <c r="F73" s="130">
        <v>0</v>
      </c>
      <c r="G73" s="130"/>
      <c r="H73" s="115"/>
      <c r="I73" s="115">
        <v>0</v>
      </c>
      <c r="J73" s="130"/>
      <c r="K73" s="115"/>
      <c r="L73" s="130">
        <f t="shared" si="1"/>
        <v>0</v>
      </c>
      <c r="M73" s="130"/>
      <c r="N73" s="130"/>
    </row>
    <row r="74" ht="30" customHeight="1" spans="1:14">
      <c r="A74" s="131" t="s">
        <v>43</v>
      </c>
      <c r="B74" s="132">
        <v>25</v>
      </c>
      <c r="C74" s="130">
        <v>187740</v>
      </c>
      <c r="D74" s="130"/>
      <c r="E74" s="115"/>
      <c r="F74" s="130">
        <v>189300</v>
      </c>
      <c r="G74" s="130"/>
      <c r="H74" s="115"/>
      <c r="I74" s="115">
        <v>189300</v>
      </c>
      <c r="J74" s="130"/>
      <c r="K74" s="115"/>
      <c r="L74" s="130">
        <f t="shared" si="1"/>
        <v>566340</v>
      </c>
      <c r="M74" s="130"/>
      <c r="N74" s="130"/>
    </row>
    <row r="75" ht="30" customHeight="1" spans="1:14">
      <c r="A75" s="131" t="s">
        <v>92</v>
      </c>
      <c r="B75" s="132">
        <v>26</v>
      </c>
      <c r="C75" s="130">
        <v>56400</v>
      </c>
      <c r="D75" s="130"/>
      <c r="E75" s="115"/>
      <c r="F75" s="130">
        <v>57600</v>
      </c>
      <c r="G75" s="130"/>
      <c r="H75" s="115"/>
      <c r="I75" s="115">
        <v>57900</v>
      </c>
      <c r="J75" s="130"/>
      <c r="K75" s="115"/>
      <c r="L75" s="130">
        <f t="shared" si="1"/>
        <v>171900</v>
      </c>
      <c r="M75" s="130"/>
      <c r="N75" s="130"/>
    </row>
    <row r="76" ht="30" customHeight="1" spans="1:14">
      <c r="A76" s="131" t="s">
        <v>93</v>
      </c>
      <c r="B76" s="132">
        <v>27</v>
      </c>
      <c r="C76" s="130">
        <v>30048</v>
      </c>
      <c r="D76" s="130"/>
      <c r="E76" s="115"/>
      <c r="F76" s="130">
        <v>31230</v>
      </c>
      <c r="G76" s="130"/>
      <c r="H76" s="115"/>
      <c r="I76" s="115">
        <v>32142</v>
      </c>
      <c r="J76" s="130"/>
      <c r="K76" s="115"/>
      <c r="L76" s="130">
        <f t="shared" si="1"/>
        <v>93420</v>
      </c>
      <c r="M76" s="130"/>
      <c r="N76" s="130"/>
    </row>
    <row r="77" ht="30" customHeight="1" spans="1:14">
      <c r="A77" s="131" t="s">
        <v>94</v>
      </c>
      <c r="B77" s="132">
        <v>28</v>
      </c>
      <c r="C77" s="130">
        <v>33030</v>
      </c>
      <c r="D77" s="130"/>
      <c r="E77" s="115"/>
      <c r="F77" s="130">
        <v>34530</v>
      </c>
      <c r="G77" s="130"/>
      <c r="H77" s="115"/>
      <c r="I77" s="115">
        <v>35130</v>
      </c>
      <c r="J77" s="130"/>
      <c r="K77" s="115"/>
      <c r="L77" s="130">
        <f t="shared" si="1"/>
        <v>102690</v>
      </c>
      <c r="M77" s="130"/>
      <c r="N77" s="130"/>
    </row>
    <row r="78" ht="30" customHeight="1" spans="1:14">
      <c r="A78" s="131" t="s">
        <v>95</v>
      </c>
      <c r="B78" s="132">
        <v>29</v>
      </c>
      <c r="C78" s="130">
        <v>14736</v>
      </c>
      <c r="D78" s="130"/>
      <c r="E78" s="115"/>
      <c r="F78" s="130">
        <v>15534</v>
      </c>
      <c r="G78" s="130"/>
      <c r="H78" s="115"/>
      <c r="I78" s="115">
        <v>15810</v>
      </c>
      <c r="J78" s="130"/>
      <c r="K78" s="115"/>
      <c r="L78" s="130">
        <f t="shared" si="1"/>
        <v>46080</v>
      </c>
      <c r="M78" s="130"/>
      <c r="N78" s="130"/>
    </row>
    <row r="79" ht="30" customHeight="1" spans="1:14">
      <c r="A79" s="131" t="s">
        <v>96</v>
      </c>
      <c r="B79" s="132">
        <v>30</v>
      </c>
      <c r="C79" s="130">
        <v>0</v>
      </c>
      <c r="D79" s="130"/>
      <c r="E79" s="115"/>
      <c r="F79" s="130">
        <v>0</v>
      </c>
      <c r="G79" s="130"/>
      <c r="H79" s="115"/>
      <c r="I79" s="115">
        <v>0</v>
      </c>
      <c r="J79" s="130"/>
      <c r="K79" s="115"/>
      <c r="L79" s="130">
        <f t="shared" si="1"/>
        <v>0</v>
      </c>
      <c r="M79" s="130"/>
      <c r="N79" s="130"/>
    </row>
    <row r="80" ht="30" customHeight="1" spans="1:14">
      <c r="A80" s="137" t="s">
        <v>97</v>
      </c>
      <c r="B80" s="132">
        <v>31</v>
      </c>
      <c r="C80" s="130">
        <v>392040</v>
      </c>
      <c r="D80" s="130"/>
      <c r="E80" s="115"/>
      <c r="F80" s="130">
        <v>392040</v>
      </c>
      <c r="G80" s="130"/>
      <c r="H80" s="115"/>
      <c r="I80" s="130">
        <v>392040</v>
      </c>
      <c r="J80" s="130"/>
      <c r="K80" s="115"/>
      <c r="L80" s="130">
        <f t="shared" si="1"/>
        <v>1176120</v>
      </c>
      <c r="M80" s="130"/>
      <c r="N80" s="130"/>
    </row>
    <row r="81" ht="30" customHeight="1" spans="1:14">
      <c r="A81" s="137" t="s">
        <v>99</v>
      </c>
      <c r="B81" s="135" t="s">
        <v>100</v>
      </c>
      <c r="C81" s="130">
        <v>46800</v>
      </c>
      <c r="D81" s="130"/>
      <c r="E81" s="115"/>
      <c r="F81" s="115">
        <v>239400</v>
      </c>
      <c r="G81" s="130"/>
      <c r="H81" s="115"/>
      <c r="I81" s="115">
        <v>238500</v>
      </c>
      <c r="J81" s="130"/>
      <c r="K81" s="115"/>
      <c r="L81" s="130">
        <f t="shared" si="1"/>
        <v>524700</v>
      </c>
      <c r="M81" s="130"/>
      <c r="N81" s="130"/>
    </row>
    <row r="82" ht="30" customHeight="1" spans="1:14">
      <c r="A82" s="131" t="s">
        <v>101</v>
      </c>
      <c r="B82" s="132">
        <v>33</v>
      </c>
      <c r="C82" s="130">
        <v>12000</v>
      </c>
      <c r="D82" s="130"/>
      <c r="E82" s="115"/>
      <c r="F82" s="130">
        <v>12000</v>
      </c>
      <c r="G82" s="130"/>
      <c r="H82" s="115"/>
      <c r="I82" s="115">
        <v>12000</v>
      </c>
      <c r="J82" s="130"/>
      <c r="K82" s="115"/>
      <c r="L82" s="130">
        <f t="shared" si="1"/>
        <v>36000</v>
      </c>
      <c r="M82" s="130"/>
      <c r="N82" s="130"/>
    </row>
    <row r="83" ht="30" customHeight="1" spans="1:14">
      <c r="A83" s="131" t="s">
        <v>102</v>
      </c>
      <c r="B83" s="132">
        <v>34</v>
      </c>
      <c r="C83" s="130">
        <v>34800</v>
      </c>
      <c r="D83" s="130"/>
      <c r="E83" s="115"/>
      <c r="F83" s="130">
        <v>227400</v>
      </c>
      <c r="G83" s="130"/>
      <c r="H83" s="115"/>
      <c r="I83" s="115">
        <v>226500</v>
      </c>
      <c r="J83" s="130"/>
      <c r="K83" s="115"/>
      <c r="L83" s="130">
        <f t="shared" si="1"/>
        <v>488700</v>
      </c>
      <c r="M83" s="130"/>
      <c r="N83" s="130"/>
    </row>
    <row r="84" ht="30" customHeight="1" spans="1:14">
      <c r="A84" s="131" t="s">
        <v>103</v>
      </c>
      <c r="B84" s="132">
        <v>35</v>
      </c>
      <c r="C84" s="130">
        <v>0</v>
      </c>
      <c r="D84" s="130"/>
      <c r="E84" s="150"/>
      <c r="F84" s="130">
        <v>0</v>
      </c>
      <c r="G84" s="130"/>
      <c r="H84" s="130"/>
      <c r="I84" s="115">
        <v>0</v>
      </c>
      <c r="J84" s="130"/>
      <c r="K84" s="130"/>
      <c r="L84" s="130">
        <f t="shared" si="1"/>
        <v>0</v>
      </c>
      <c r="M84" s="130"/>
      <c r="N84" s="130"/>
    </row>
    <row r="85" s="82" customFormat="1" ht="30" customHeight="1" spans="1:14">
      <c r="A85" s="137" t="s">
        <v>104</v>
      </c>
      <c r="B85" s="135">
        <v>36</v>
      </c>
      <c r="C85" s="115">
        <v>24480</v>
      </c>
      <c r="D85" s="115"/>
      <c r="E85" s="115"/>
      <c r="F85" s="115">
        <v>24480</v>
      </c>
      <c r="G85" s="115"/>
      <c r="H85" s="115"/>
      <c r="I85" s="115">
        <v>24480</v>
      </c>
      <c r="J85" s="115"/>
      <c r="K85" s="115"/>
      <c r="L85" s="115">
        <f t="shared" si="1"/>
        <v>73440</v>
      </c>
      <c r="M85" s="115"/>
      <c r="N85" s="115"/>
    </row>
    <row r="86" ht="30" customHeight="1" spans="1:14">
      <c r="A86" s="138" t="s">
        <v>105</v>
      </c>
      <c r="B86" s="135" t="s">
        <v>106</v>
      </c>
      <c r="C86" s="130">
        <v>401820</v>
      </c>
      <c r="D86" s="130"/>
      <c r="E86" s="115"/>
      <c r="F86" s="115">
        <v>513720</v>
      </c>
      <c r="G86" s="130"/>
      <c r="H86" s="115"/>
      <c r="I86" s="115">
        <v>515100</v>
      </c>
      <c r="J86" s="130"/>
      <c r="K86" s="115"/>
      <c r="L86" s="130">
        <f t="shared" si="1"/>
        <v>1430640</v>
      </c>
      <c r="M86" s="130"/>
      <c r="N86" s="130"/>
    </row>
    <row r="87" ht="30" customHeight="1" spans="1:14">
      <c r="A87" s="131" t="s">
        <v>107</v>
      </c>
      <c r="B87" s="132">
        <v>38</v>
      </c>
      <c r="C87" s="130">
        <v>361020</v>
      </c>
      <c r="D87" s="130"/>
      <c r="E87" s="130"/>
      <c r="F87" s="130">
        <v>483720</v>
      </c>
      <c r="G87" s="130"/>
      <c r="H87" s="130"/>
      <c r="I87" s="130">
        <v>785100</v>
      </c>
      <c r="J87" s="130"/>
      <c r="K87" s="130"/>
      <c r="L87" s="130">
        <f t="shared" si="1"/>
        <v>1629840</v>
      </c>
      <c r="M87" s="130"/>
      <c r="N87" s="130"/>
    </row>
    <row r="88" ht="30" customHeight="1" spans="1:14">
      <c r="A88" s="131" t="s">
        <v>108</v>
      </c>
      <c r="B88" s="132">
        <v>39</v>
      </c>
      <c r="C88" s="130">
        <v>40800</v>
      </c>
      <c r="D88" s="130"/>
      <c r="E88" s="115"/>
      <c r="F88" s="130">
        <v>30000</v>
      </c>
      <c r="G88" s="130"/>
      <c r="H88" s="115"/>
      <c r="I88" s="130">
        <v>30000</v>
      </c>
      <c r="J88" s="130"/>
      <c r="K88" s="130"/>
      <c r="L88" s="130">
        <f t="shared" si="1"/>
        <v>100800</v>
      </c>
      <c r="M88" s="130"/>
      <c r="N88" s="130"/>
    </row>
    <row r="89" ht="30" customHeight="1" spans="1:14">
      <c r="A89" s="138" t="s">
        <v>109</v>
      </c>
      <c r="B89" s="135" t="s">
        <v>110</v>
      </c>
      <c r="C89" s="130">
        <v>4433775.77</v>
      </c>
      <c r="D89" s="130"/>
      <c r="E89" s="115"/>
      <c r="F89" s="130">
        <v>4101049</v>
      </c>
      <c r="G89" s="130"/>
      <c r="H89" s="115"/>
      <c r="I89" s="130">
        <v>4137348</v>
      </c>
      <c r="J89" s="130"/>
      <c r="K89" s="115"/>
      <c r="L89" s="130">
        <f t="shared" si="1"/>
        <v>12672172.77</v>
      </c>
      <c r="M89" s="130"/>
      <c r="N89" s="130"/>
    </row>
    <row r="90" ht="30" customHeight="1" spans="1:14">
      <c r="A90" s="138" t="s">
        <v>111</v>
      </c>
      <c r="B90" s="132">
        <v>41</v>
      </c>
      <c r="C90" s="163">
        <v>350</v>
      </c>
      <c r="D90" s="130"/>
      <c r="E90" s="115"/>
      <c r="F90" s="130">
        <v>320</v>
      </c>
      <c r="G90" s="130"/>
      <c r="H90" s="115"/>
      <c r="I90" s="130">
        <v>290</v>
      </c>
      <c r="J90" s="130"/>
      <c r="K90" s="115"/>
      <c r="L90" s="130">
        <f t="shared" si="1"/>
        <v>960</v>
      </c>
      <c r="M90" s="130"/>
      <c r="N90" s="130"/>
    </row>
    <row r="91" ht="30" customHeight="1" spans="1:14">
      <c r="A91" s="140" t="s">
        <v>112</v>
      </c>
      <c r="B91" s="141" t="s">
        <v>113</v>
      </c>
      <c r="C91" s="130">
        <v>12667.93</v>
      </c>
      <c r="D91" s="130"/>
      <c r="E91" s="115"/>
      <c r="F91" s="130">
        <v>12815.78</v>
      </c>
      <c r="G91" s="130"/>
      <c r="H91" s="115"/>
      <c r="I91" s="130">
        <v>14266.72</v>
      </c>
      <c r="J91" s="130"/>
      <c r="K91" s="115"/>
      <c r="L91" s="130">
        <v>13200.18</v>
      </c>
      <c r="M91" s="130"/>
      <c r="N91" s="130"/>
    </row>
    <row r="92" spans="1:14">
      <c r="A92" s="97" t="s">
        <v>114</v>
      </c>
      <c r="B92" s="97"/>
      <c r="C92" s="97"/>
      <c r="D92" s="99"/>
      <c r="E92" s="151"/>
      <c r="F92" s="84"/>
      <c r="G92" s="84"/>
      <c r="H92" s="84"/>
      <c r="I92" s="84"/>
      <c r="J92" s="84"/>
      <c r="K92" s="157"/>
      <c r="L92" s="84"/>
      <c r="M92" s="84"/>
      <c r="N92" s="84"/>
    </row>
    <row r="93" spans="1:14">
      <c r="A93" s="97" t="s">
        <v>115</v>
      </c>
      <c r="B93" s="97"/>
      <c r="C93" s="97"/>
      <c r="D93" s="98"/>
      <c r="E93" s="151"/>
      <c r="F93" s="84"/>
      <c r="G93" s="84"/>
      <c r="H93" s="84"/>
      <c r="I93" s="84"/>
      <c r="J93" s="84"/>
      <c r="K93" s="157"/>
      <c r="L93" s="84"/>
      <c r="M93" s="84"/>
      <c r="N93" s="84"/>
    </row>
  </sheetData>
  <mergeCells count="10">
    <mergeCell ref="A1:N1"/>
    <mergeCell ref="A2:D2"/>
    <mergeCell ref="C3:E3"/>
    <mergeCell ref="F3:H3"/>
    <mergeCell ref="I3:K3"/>
    <mergeCell ref="L3:N3"/>
    <mergeCell ref="A49:N49"/>
    <mergeCell ref="A3:A4"/>
    <mergeCell ref="B3:B4"/>
    <mergeCell ref="O35:O36"/>
  </mergeCells>
  <printOptions horizontalCentered="1"/>
  <pageMargins left="0.118055555555556" right="0.118055555555556" top="0.511805555555556" bottom="0.550694444444444" header="0.5" footer="0.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K46"/>
  <sheetViews>
    <sheetView workbookViewId="0">
      <selection activeCell="H13" sqref="H13"/>
    </sheetView>
  </sheetViews>
  <sheetFormatPr defaultColWidth="9" defaultRowHeight="15.75"/>
  <cols>
    <col min="1" max="1" width="32.5833333333333" style="54" customWidth="1"/>
    <col min="2" max="2" width="15.3333333333333" style="55" customWidth="1"/>
    <col min="3" max="3" width="16.0833333333333" style="56" customWidth="1"/>
    <col min="4" max="5" width="16.0833333333333" style="57" customWidth="1"/>
    <col min="6" max="6" width="16.0833333333333" style="58" customWidth="1"/>
    <col min="7" max="7" width="12.625" style="54"/>
    <col min="8" max="16384" width="9" style="54"/>
  </cols>
  <sheetData>
    <row r="1" s="51" customFormat="1" ht="35" customHeight="1" spans="1:6">
      <c r="A1" s="59" t="s">
        <v>117</v>
      </c>
      <c r="B1" s="59"/>
      <c r="C1" s="59"/>
      <c r="D1" s="59"/>
      <c r="E1" s="59"/>
      <c r="F1" s="59"/>
    </row>
    <row r="2" s="51" customFormat="1" ht="29.25" customHeight="1" spans="1:4">
      <c r="A2" s="60" t="s">
        <v>118</v>
      </c>
      <c r="B2" s="60"/>
      <c r="C2" s="61"/>
      <c r="D2" s="61"/>
    </row>
    <row r="3" s="51" customFormat="1" ht="23" customHeight="1" spans="1:6">
      <c r="A3" s="62" t="s">
        <v>119</v>
      </c>
      <c r="B3" s="62" t="s">
        <v>17</v>
      </c>
      <c r="C3" s="111" t="s">
        <v>18</v>
      </c>
      <c r="D3" s="112" t="s">
        <v>19</v>
      </c>
      <c r="E3" s="112" t="s">
        <v>20</v>
      </c>
      <c r="F3" s="116" t="s">
        <v>120</v>
      </c>
    </row>
    <row r="4" s="52" customFormat="1" ht="20" customHeight="1" spans="1:6">
      <c r="A4" s="62"/>
      <c r="B4" s="62"/>
      <c r="C4" s="113" t="s">
        <v>121</v>
      </c>
      <c r="D4" s="114" t="s">
        <v>121</v>
      </c>
      <c r="E4" s="117" t="s">
        <v>121</v>
      </c>
      <c r="F4" s="118" t="s">
        <v>121</v>
      </c>
    </row>
    <row r="5" ht="28" customHeight="1" spans="1:6">
      <c r="A5" s="65" t="s">
        <v>122</v>
      </c>
      <c r="B5" s="66" t="s">
        <v>69</v>
      </c>
      <c r="C5" s="115"/>
      <c r="D5" s="115"/>
      <c r="E5" s="115"/>
      <c r="F5" s="115"/>
    </row>
    <row r="6" ht="28" customHeight="1" spans="1:37">
      <c r="A6" s="68" t="s">
        <v>70</v>
      </c>
      <c r="B6" s="69" t="s">
        <v>71</v>
      </c>
      <c r="C6" s="115"/>
      <c r="D6" s="115"/>
      <c r="E6" s="115"/>
      <c r="F6" s="115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ht="28" customHeight="1" spans="1:37">
      <c r="A7" s="68" t="s">
        <v>72</v>
      </c>
      <c r="B7" s="69">
        <v>3</v>
      </c>
      <c r="C7" s="115"/>
      <c r="D7" s="115"/>
      <c r="E7" s="115"/>
      <c r="F7" s="115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ht="28" customHeight="1" spans="1:37">
      <c r="A8" s="68" t="s">
        <v>73</v>
      </c>
      <c r="B8" s="69">
        <v>4</v>
      </c>
      <c r="C8" s="115"/>
      <c r="D8" s="115"/>
      <c r="E8" s="115"/>
      <c r="F8" s="115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ht="28" customHeight="1" spans="1:37">
      <c r="A9" s="68" t="s">
        <v>123</v>
      </c>
      <c r="B9" s="69">
        <v>5</v>
      </c>
      <c r="C9" s="115"/>
      <c r="D9" s="115"/>
      <c r="E9" s="115"/>
      <c r="F9" s="115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</row>
    <row r="10" ht="28" customHeight="1" spans="1:37">
      <c r="A10" s="68" t="s">
        <v>75</v>
      </c>
      <c r="B10" s="69" t="s">
        <v>76</v>
      </c>
      <c r="C10" s="115"/>
      <c r="D10" s="115"/>
      <c r="E10" s="115"/>
      <c r="F10" s="115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ht="28" customHeight="1" spans="1:37">
      <c r="A11" s="68" t="s">
        <v>72</v>
      </c>
      <c r="B11" s="69">
        <v>7</v>
      </c>
      <c r="C11" s="115"/>
      <c r="D11" s="115"/>
      <c r="E11" s="115"/>
      <c r="F11" s="115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s="53" customFormat="1" ht="28" customHeight="1" spans="1:6">
      <c r="A12" s="68" t="s">
        <v>73</v>
      </c>
      <c r="B12" s="69">
        <v>8</v>
      </c>
      <c r="C12" s="115"/>
      <c r="D12" s="115"/>
      <c r="E12" s="115"/>
      <c r="F12" s="115"/>
    </row>
    <row r="13" s="53" customFormat="1" ht="28" customHeight="1" spans="1:6">
      <c r="A13" s="68" t="s">
        <v>123</v>
      </c>
      <c r="B13" s="69">
        <v>9</v>
      </c>
      <c r="C13" s="115"/>
      <c r="D13" s="115"/>
      <c r="E13" s="115"/>
      <c r="F13" s="115"/>
    </row>
    <row r="14" s="53" customFormat="1" ht="28" customHeight="1" spans="1:6">
      <c r="A14" s="65" t="s">
        <v>77</v>
      </c>
      <c r="B14" s="69" t="s">
        <v>78</v>
      </c>
      <c r="C14" s="115"/>
      <c r="D14" s="115"/>
      <c r="E14" s="115"/>
      <c r="F14" s="115"/>
    </row>
    <row r="15" s="53" customFormat="1" ht="28" customHeight="1" spans="1:37">
      <c r="A15" s="70" t="s">
        <v>79</v>
      </c>
      <c r="B15" s="69">
        <v>11</v>
      </c>
      <c r="C15" s="115"/>
      <c r="D15" s="115"/>
      <c r="E15" s="115"/>
      <c r="F15" s="115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="53" customFormat="1" ht="28" customHeight="1" spans="1:37">
      <c r="A16" s="70" t="s">
        <v>80</v>
      </c>
      <c r="B16" s="69">
        <v>12</v>
      </c>
      <c r="C16" s="115"/>
      <c r="D16" s="115"/>
      <c r="E16" s="115"/>
      <c r="F16" s="115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</row>
    <row r="17" s="53" customFormat="1" ht="28" customHeight="1" spans="1:37">
      <c r="A17" s="70" t="s">
        <v>81</v>
      </c>
      <c r="B17" s="69">
        <v>13</v>
      </c>
      <c r="C17" s="115"/>
      <c r="D17" s="115"/>
      <c r="E17" s="115"/>
      <c r="F17" s="115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</row>
    <row r="18" s="53" customFormat="1" ht="28" customHeight="1" spans="1:6">
      <c r="A18" s="71" t="s">
        <v>82</v>
      </c>
      <c r="B18" s="69">
        <v>14</v>
      </c>
      <c r="C18" s="115"/>
      <c r="D18" s="115"/>
      <c r="E18" s="115"/>
      <c r="F18" s="115"/>
    </row>
    <row r="19" s="53" customFormat="1" ht="28" customHeight="1" spans="1:6">
      <c r="A19" s="70" t="s">
        <v>83</v>
      </c>
      <c r="B19" s="69">
        <v>15</v>
      </c>
      <c r="C19" s="115"/>
      <c r="D19" s="115"/>
      <c r="E19" s="115"/>
      <c r="F19" s="115"/>
    </row>
    <row r="20" s="53" customFormat="1" ht="28" customHeight="1" spans="1:6">
      <c r="A20" s="70" t="s">
        <v>84</v>
      </c>
      <c r="B20" s="69">
        <v>16</v>
      </c>
      <c r="C20" s="115"/>
      <c r="D20" s="115"/>
      <c r="E20" s="115"/>
      <c r="F20" s="115"/>
    </row>
    <row r="21" s="53" customFormat="1" ht="28" customHeight="1" spans="1:6">
      <c r="A21" s="70" t="s">
        <v>85</v>
      </c>
      <c r="B21" s="69">
        <v>17</v>
      </c>
      <c r="C21" s="115"/>
      <c r="D21" s="115"/>
      <c r="E21" s="115"/>
      <c r="F21" s="115"/>
    </row>
    <row r="22" s="53" customFormat="1" ht="28" customHeight="1" spans="1:6">
      <c r="A22" s="70" t="s">
        <v>86</v>
      </c>
      <c r="B22" s="69">
        <v>18</v>
      </c>
      <c r="C22" s="115"/>
      <c r="D22" s="115"/>
      <c r="E22" s="115"/>
      <c r="F22" s="115"/>
    </row>
    <row r="23" s="53" customFormat="1" ht="28" customHeight="1" spans="1:6">
      <c r="A23" s="70" t="s">
        <v>87</v>
      </c>
      <c r="B23" s="69">
        <v>19</v>
      </c>
      <c r="C23" s="115"/>
      <c r="D23" s="115"/>
      <c r="E23" s="115"/>
      <c r="F23" s="115"/>
    </row>
    <row r="24" s="53" customFormat="1" ht="28" customHeight="1" spans="1:6">
      <c r="A24" s="70" t="s">
        <v>88</v>
      </c>
      <c r="B24" s="69">
        <v>20</v>
      </c>
      <c r="C24" s="115"/>
      <c r="D24" s="115"/>
      <c r="E24" s="115"/>
      <c r="F24" s="115"/>
    </row>
    <row r="25" ht="28" customHeight="1" spans="1:6">
      <c r="A25" s="72" t="s">
        <v>89</v>
      </c>
      <c r="B25" s="69" t="s">
        <v>90</v>
      </c>
      <c r="C25" s="115"/>
      <c r="D25" s="115"/>
      <c r="E25" s="115"/>
      <c r="F25" s="115"/>
    </row>
    <row r="26" ht="28" customHeight="1" spans="1:6">
      <c r="A26" s="69" t="s">
        <v>91</v>
      </c>
      <c r="B26" s="69">
        <v>22</v>
      </c>
      <c r="C26" s="115"/>
      <c r="D26" s="115"/>
      <c r="E26" s="115"/>
      <c r="F26" s="115"/>
    </row>
    <row r="27" ht="28" customHeight="1" spans="1:6">
      <c r="A27" s="69" t="s">
        <v>41</v>
      </c>
      <c r="B27" s="69">
        <v>23</v>
      </c>
      <c r="C27" s="115"/>
      <c r="D27" s="115"/>
      <c r="E27" s="115"/>
      <c r="F27" s="115"/>
    </row>
    <row r="28" ht="28" customHeight="1" spans="1:6">
      <c r="A28" s="69" t="s">
        <v>42</v>
      </c>
      <c r="B28" s="69">
        <v>24</v>
      </c>
      <c r="C28" s="115"/>
      <c r="D28" s="115"/>
      <c r="E28" s="115"/>
      <c r="F28" s="115"/>
    </row>
    <row r="29" ht="28" customHeight="1" spans="1:6">
      <c r="A29" s="69" t="s">
        <v>43</v>
      </c>
      <c r="B29" s="69">
        <v>25</v>
      </c>
      <c r="C29" s="115"/>
      <c r="D29" s="115"/>
      <c r="E29" s="115"/>
      <c r="F29" s="115"/>
    </row>
    <row r="30" ht="28" customHeight="1" spans="1:6">
      <c r="A30" s="69" t="s">
        <v>124</v>
      </c>
      <c r="B30" s="69">
        <v>26</v>
      </c>
      <c r="C30" s="115"/>
      <c r="D30" s="115"/>
      <c r="E30" s="115"/>
      <c r="F30" s="115"/>
    </row>
    <row r="31" ht="28" customHeight="1" spans="1:6">
      <c r="A31" s="69" t="s">
        <v>125</v>
      </c>
      <c r="B31" s="69">
        <v>27</v>
      </c>
      <c r="C31" s="115"/>
      <c r="D31" s="115"/>
      <c r="E31" s="115"/>
      <c r="F31" s="115"/>
    </row>
    <row r="32" ht="28" customHeight="1" spans="1:6">
      <c r="A32" s="69" t="s">
        <v>126</v>
      </c>
      <c r="B32" s="69">
        <v>28</v>
      </c>
      <c r="C32" s="115"/>
      <c r="D32" s="115"/>
      <c r="E32" s="115"/>
      <c r="F32" s="115"/>
    </row>
    <row r="33" ht="28" customHeight="1" spans="1:6">
      <c r="A33" s="69" t="s">
        <v>127</v>
      </c>
      <c r="B33" s="69">
        <v>29</v>
      </c>
      <c r="C33" s="115"/>
      <c r="D33" s="115"/>
      <c r="E33" s="115"/>
      <c r="F33" s="115"/>
    </row>
    <row r="34" ht="28" customHeight="1" spans="1:6">
      <c r="A34" s="69" t="s">
        <v>96</v>
      </c>
      <c r="B34" s="69">
        <v>30</v>
      </c>
      <c r="C34" s="115"/>
      <c r="D34" s="115"/>
      <c r="E34" s="115"/>
      <c r="F34" s="115"/>
    </row>
    <row r="35" ht="28" customHeight="1" spans="1:6">
      <c r="A35" s="73" t="s">
        <v>128</v>
      </c>
      <c r="B35" s="69">
        <v>31</v>
      </c>
      <c r="C35" s="115"/>
      <c r="D35" s="115"/>
      <c r="E35" s="115"/>
      <c r="F35" s="115"/>
    </row>
    <row r="36" ht="28" customHeight="1" spans="1:6">
      <c r="A36" s="73" t="s">
        <v>129</v>
      </c>
      <c r="B36" s="69" t="s">
        <v>100</v>
      </c>
      <c r="C36" s="115"/>
      <c r="D36" s="115"/>
      <c r="E36" s="115"/>
      <c r="F36" s="115"/>
    </row>
    <row r="37" ht="28" customHeight="1" spans="1:6">
      <c r="A37" s="68" t="s">
        <v>101</v>
      </c>
      <c r="B37" s="69">
        <v>33</v>
      </c>
      <c r="C37" s="115"/>
      <c r="D37" s="115"/>
      <c r="E37" s="115"/>
      <c r="F37" s="115"/>
    </row>
    <row r="38" ht="28" customHeight="1" spans="1:6">
      <c r="A38" s="68" t="s">
        <v>102</v>
      </c>
      <c r="B38" s="69">
        <v>34</v>
      </c>
      <c r="C38" s="115"/>
      <c r="D38" s="115"/>
      <c r="E38" s="115"/>
      <c r="F38" s="115"/>
    </row>
    <row r="39" ht="28" customHeight="1" spans="1:6">
      <c r="A39" s="68" t="s">
        <v>130</v>
      </c>
      <c r="B39" s="69">
        <v>35</v>
      </c>
      <c r="C39" s="115"/>
      <c r="D39" s="115"/>
      <c r="E39" s="115"/>
      <c r="F39" s="115"/>
    </row>
    <row r="40" ht="28" customHeight="1" spans="1:6">
      <c r="A40" s="72" t="s">
        <v>104</v>
      </c>
      <c r="B40" s="69">
        <v>36</v>
      </c>
      <c r="C40" s="115"/>
      <c r="D40" s="115"/>
      <c r="E40" s="115"/>
      <c r="F40" s="115"/>
    </row>
    <row r="41" ht="28" customHeight="1" spans="1:6">
      <c r="A41" s="75" t="s">
        <v>105</v>
      </c>
      <c r="B41" s="69" t="s">
        <v>106</v>
      </c>
      <c r="C41" s="115"/>
      <c r="D41" s="115"/>
      <c r="E41" s="115"/>
      <c r="F41" s="115"/>
    </row>
    <row r="42" ht="28" customHeight="1" spans="1:6">
      <c r="A42" s="68" t="s">
        <v>107</v>
      </c>
      <c r="B42" s="69">
        <v>38</v>
      </c>
      <c r="C42" s="115"/>
      <c r="D42" s="115"/>
      <c r="E42" s="115"/>
      <c r="F42" s="115"/>
    </row>
    <row r="43" ht="28" customHeight="1" spans="1:6">
      <c r="A43" s="68" t="s">
        <v>108</v>
      </c>
      <c r="B43" s="69">
        <v>39</v>
      </c>
      <c r="C43" s="115"/>
      <c r="D43" s="115"/>
      <c r="E43" s="115"/>
      <c r="F43" s="115"/>
    </row>
    <row r="44" ht="28" customHeight="1" spans="1:6">
      <c r="A44" s="75" t="s">
        <v>109</v>
      </c>
      <c r="B44" s="69" t="s">
        <v>131</v>
      </c>
      <c r="C44" s="115"/>
      <c r="D44" s="115"/>
      <c r="E44" s="115"/>
      <c r="F44" s="115"/>
    </row>
    <row r="45" ht="28" customHeight="1" spans="1:6">
      <c r="A45" s="75" t="s">
        <v>111</v>
      </c>
      <c r="B45" s="69">
        <v>41</v>
      </c>
      <c r="C45" s="115"/>
      <c r="D45" s="115"/>
      <c r="E45" s="115"/>
      <c r="F45" s="115"/>
    </row>
    <row r="46" ht="28" customHeight="1" spans="1:6">
      <c r="A46" s="76" t="s">
        <v>112</v>
      </c>
      <c r="B46" s="69" t="s">
        <v>113</v>
      </c>
      <c r="C46" s="115"/>
      <c r="D46" s="115"/>
      <c r="E46" s="115"/>
      <c r="F46" s="115"/>
    </row>
  </sheetData>
  <mergeCells count="4">
    <mergeCell ref="A1:F1"/>
    <mergeCell ref="A2:B2"/>
    <mergeCell ref="A3:A4"/>
    <mergeCell ref="B3:B4"/>
  </mergeCells>
  <printOptions horizontalCentered="1"/>
  <pageMargins left="0.751388888888889" right="0.751388888888889" top="0.590277777777778" bottom="0.550694444444444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56"/>
  <sheetViews>
    <sheetView showZeros="0" zoomScaleSheetLayoutView="60" workbookViewId="0">
      <selection activeCell="C18" sqref="C18:I18"/>
    </sheetView>
  </sheetViews>
  <sheetFormatPr defaultColWidth="9" defaultRowHeight="15.75"/>
  <cols>
    <col min="1" max="1" width="27.5" style="87" customWidth="1"/>
    <col min="2" max="2" width="9.25" style="87" customWidth="1"/>
    <col min="3" max="3" width="10.75" style="87" customWidth="1"/>
    <col min="4" max="4" width="11.5" style="87" customWidth="1"/>
    <col min="5" max="5" width="9.125" style="87" customWidth="1"/>
    <col min="6" max="6" width="10.875" style="87" customWidth="1"/>
    <col min="7" max="7" width="11.5" style="87" customWidth="1"/>
    <col min="8" max="8" width="9.25" style="87" customWidth="1"/>
    <col min="9" max="9" width="11.75" style="87" customWidth="1"/>
    <col min="10" max="11" width="10.5" style="87" customWidth="1"/>
    <col min="12" max="12" width="14.125" style="87"/>
    <col min="13" max="14" width="12.625" style="87"/>
    <col min="15" max="16384" width="9" style="87"/>
  </cols>
  <sheetData>
    <row r="1" s="80" customFormat="1" ht="30.75" customHeight="1" spans="1:11">
      <c r="A1" s="88" t="s">
        <v>132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51" customFormat="1" ht="29.25" customHeight="1" spans="1:4">
      <c r="A2" s="60" t="s">
        <v>15</v>
      </c>
      <c r="B2" s="60"/>
      <c r="C2" s="60"/>
      <c r="D2" s="61"/>
    </row>
    <row r="3" s="80" customFormat="1" ht="34.5" customHeight="1" spans="1:11">
      <c r="A3" s="89" t="s">
        <v>16</v>
      </c>
      <c r="B3" s="90" t="s">
        <v>17</v>
      </c>
      <c r="C3" s="91" t="s">
        <v>18</v>
      </c>
      <c r="D3" s="92"/>
      <c r="E3" s="101"/>
      <c r="F3" s="102" t="s">
        <v>19</v>
      </c>
      <c r="G3" s="92"/>
      <c r="H3" s="101"/>
      <c r="I3" s="102" t="s">
        <v>20</v>
      </c>
      <c r="J3" s="92"/>
      <c r="K3" s="101"/>
    </row>
    <row r="4" s="81" customFormat="1" ht="32" customHeight="1" spans="1:11">
      <c r="A4" s="89"/>
      <c r="B4" s="90"/>
      <c r="C4" s="93" t="s">
        <v>21</v>
      </c>
      <c r="D4" s="90" t="s">
        <v>67</v>
      </c>
      <c r="E4" s="103" t="s">
        <v>22</v>
      </c>
      <c r="F4" s="104" t="s">
        <v>21</v>
      </c>
      <c r="G4" s="90" t="s">
        <v>67</v>
      </c>
      <c r="H4" s="103" t="s">
        <v>22</v>
      </c>
      <c r="I4" s="104" t="s">
        <v>21</v>
      </c>
      <c r="J4" s="90" t="s">
        <v>67</v>
      </c>
      <c r="K4" s="103" t="s">
        <v>22</v>
      </c>
    </row>
    <row r="5" ht="26.15" customHeight="1" spans="1:11">
      <c r="A5" s="65" t="s">
        <v>122</v>
      </c>
      <c r="B5" s="66" t="s">
        <v>69</v>
      </c>
      <c r="C5" s="94">
        <v>460800</v>
      </c>
      <c r="D5" s="95"/>
      <c r="E5" s="94"/>
      <c r="F5" s="94">
        <v>460800</v>
      </c>
      <c r="G5" s="94"/>
      <c r="H5" s="94"/>
      <c r="I5" s="94">
        <v>460800</v>
      </c>
      <c r="J5" s="94"/>
      <c r="K5" s="94"/>
    </row>
    <row r="6" s="82" customFormat="1" ht="26.15" customHeight="1" spans="1:11">
      <c r="A6" s="68" t="s">
        <v>133</v>
      </c>
      <c r="B6" s="69" t="s">
        <v>71</v>
      </c>
      <c r="C6" s="94">
        <v>405600</v>
      </c>
      <c r="D6" s="95"/>
      <c r="E6" s="105"/>
      <c r="F6" s="94">
        <v>405600</v>
      </c>
      <c r="G6" s="94"/>
      <c r="H6" s="105"/>
      <c r="I6" s="94">
        <v>405600</v>
      </c>
      <c r="J6" s="94"/>
      <c r="K6" s="105"/>
    </row>
    <row r="7" s="82" customFormat="1" ht="26.15" customHeight="1" spans="1:11">
      <c r="A7" s="68" t="s">
        <v>72</v>
      </c>
      <c r="B7" s="69">
        <v>3</v>
      </c>
      <c r="C7" s="94">
        <v>288000</v>
      </c>
      <c r="D7" s="95"/>
      <c r="E7" s="105"/>
      <c r="F7" s="94">
        <v>288000</v>
      </c>
      <c r="G7" s="94"/>
      <c r="H7" s="105"/>
      <c r="I7" s="94">
        <v>288000</v>
      </c>
      <c r="J7" s="94"/>
      <c r="K7" s="105"/>
    </row>
    <row r="8" s="82" customFormat="1" ht="26.15" customHeight="1" spans="1:11">
      <c r="A8" s="68" t="s">
        <v>73</v>
      </c>
      <c r="B8" s="69">
        <v>4</v>
      </c>
      <c r="C8" s="94">
        <v>21600</v>
      </c>
      <c r="D8" s="95"/>
      <c r="E8" s="105"/>
      <c r="F8" s="94">
        <v>21600</v>
      </c>
      <c r="G8" s="94"/>
      <c r="H8" s="105"/>
      <c r="I8" s="94">
        <v>21600</v>
      </c>
      <c r="J8" s="94"/>
      <c r="K8" s="105"/>
    </row>
    <row r="9" s="82" customFormat="1" ht="26.15" customHeight="1" spans="1:11">
      <c r="A9" s="68" t="s">
        <v>123</v>
      </c>
      <c r="B9" s="69">
        <v>5</v>
      </c>
      <c r="C9" s="94">
        <v>96000</v>
      </c>
      <c r="D9" s="95"/>
      <c r="E9" s="105"/>
      <c r="F9" s="94">
        <v>96000</v>
      </c>
      <c r="G9" s="94"/>
      <c r="H9" s="105"/>
      <c r="I9" s="94">
        <v>96000</v>
      </c>
      <c r="J9" s="94"/>
      <c r="K9" s="105"/>
    </row>
    <row r="10" s="82" customFormat="1" ht="26.15" customHeight="1" spans="1:11">
      <c r="A10" s="68" t="s">
        <v>75</v>
      </c>
      <c r="B10" s="69" t="s">
        <v>76</v>
      </c>
      <c r="C10" s="94">
        <v>55200</v>
      </c>
      <c r="D10" s="95"/>
      <c r="E10" s="105"/>
      <c r="F10" s="94">
        <v>55200</v>
      </c>
      <c r="G10" s="94"/>
      <c r="H10" s="105"/>
      <c r="I10" s="94">
        <v>55200</v>
      </c>
      <c r="J10" s="94"/>
      <c r="K10" s="105"/>
    </row>
    <row r="11" s="82" customFormat="1" ht="26.15" customHeight="1" spans="1:11">
      <c r="A11" s="68" t="s">
        <v>72</v>
      </c>
      <c r="B11" s="69">
        <v>7</v>
      </c>
      <c r="C11" s="94">
        <v>52800</v>
      </c>
      <c r="D11" s="95"/>
      <c r="E11" s="105"/>
      <c r="F11" s="94">
        <v>52800</v>
      </c>
      <c r="G11" s="94"/>
      <c r="H11" s="105"/>
      <c r="I11" s="94">
        <v>52800</v>
      </c>
      <c r="J11" s="94"/>
      <c r="K11" s="105"/>
    </row>
    <row r="12" s="82" customFormat="1" ht="26.15" customHeight="1" spans="1:11">
      <c r="A12" s="68" t="s">
        <v>73</v>
      </c>
      <c r="B12" s="69">
        <v>8</v>
      </c>
      <c r="C12" s="94">
        <v>400</v>
      </c>
      <c r="D12" s="95"/>
      <c r="E12" s="105"/>
      <c r="F12" s="94">
        <v>400</v>
      </c>
      <c r="G12" s="94"/>
      <c r="H12" s="105"/>
      <c r="I12" s="94">
        <v>400</v>
      </c>
      <c r="J12" s="94"/>
      <c r="K12" s="105"/>
    </row>
    <row r="13" s="82" customFormat="1" ht="26.15" customHeight="1" spans="1:11">
      <c r="A13" s="68" t="s">
        <v>123</v>
      </c>
      <c r="B13" s="69">
        <v>9</v>
      </c>
      <c r="C13" s="94">
        <v>2000</v>
      </c>
      <c r="D13" s="95"/>
      <c r="E13" s="105"/>
      <c r="F13" s="94">
        <v>2000</v>
      </c>
      <c r="G13" s="94"/>
      <c r="H13" s="105"/>
      <c r="I13" s="94">
        <v>2000</v>
      </c>
      <c r="J13" s="94"/>
      <c r="K13" s="105"/>
    </row>
    <row r="14" s="82" customFormat="1" ht="26.15" customHeight="1" spans="1:11">
      <c r="A14" s="65" t="s">
        <v>134</v>
      </c>
      <c r="B14" s="69" t="s">
        <v>135</v>
      </c>
      <c r="C14" s="94">
        <v>648042.61</v>
      </c>
      <c r="D14" s="95"/>
      <c r="E14" s="94"/>
      <c r="F14" s="94">
        <v>652058.61</v>
      </c>
      <c r="G14" s="94"/>
      <c r="H14" s="94"/>
      <c r="I14" s="94">
        <v>749471.99</v>
      </c>
      <c r="J14" s="94"/>
      <c r="K14" s="94"/>
    </row>
    <row r="15" s="82" customFormat="1" ht="26.15" customHeight="1" spans="1:11">
      <c r="A15" s="70" t="s">
        <v>136</v>
      </c>
      <c r="B15" s="69">
        <v>11</v>
      </c>
      <c r="C15" s="94"/>
      <c r="D15" s="95"/>
      <c r="E15" s="105"/>
      <c r="F15" s="94"/>
      <c r="G15" s="94"/>
      <c r="H15" s="105"/>
      <c r="I15" s="94"/>
      <c r="J15" s="94"/>
      <c r="K15" s="105"/>
    </row>
    <row r="16" s="82" customFormat="1" ht="26.15" customHeight="1" spans="1:11">
      <c r="A16" s="70" t="s">
        <v>80</v>
      </c>
      <c r="B16" s="69">
        <v>12</v>
      </c>
      <c r="C16" s="94">
        <v>103424.61</v>
      </c>
      <c r="D16" s="95"/>
      <c r="E16" s="105"/>
      <c r="F16" s="94">
        <v>103424.61</v>
      </c>
      <c r="G16" s="94"/>
      <c r="H16" s="105"/>
      <c r="I16" s="94">
        <v>173305.99</v>
      </c>
      <c r="J16" s="94"/>
      <c r="K16" s="105"/>
    </row>
    <row r="17" s="82" customFormat="1" ht="26.15" customHeight="1" spans="1:11">
      <c r="A17" s="70" t="s">
        <v>137</v>
      </c>
      <c r="B17" s="69">
        <v>13</v>
      </c>
      <c r="C17" s="94">
        <v>25768</v>
      </c>
      <c r="D17" s="95"/>
      <c r="E17" s="105"/>
      <c r="F17" s="94">
        <v>29959</v>
      </c>
      <c r="G17" s="94"/>
      <c r="H17" s="105"/>
      <c r="I17" s="94">
        <v>57156</v>
      </c>
      <c r="J17" s="94"/>
      <c r="K17" s="105"/>
    </row>
    <row r="18" s="82" customFormat="1" ht="26.15" customHeight="1" spans="1:11">
      <c r="A18" s="71" t="s">
        <v>138</v>
      </c>
      <c r="B18" s="69">
        <v>14</v>
      </c>
      <c r="C18" s="94">
        <v>513300</v>
      </c>
      <c r="D18" s="95"/>
      <c r="E18" s="105"/>
      <c r="F18" s="94">
        <v>513300</v>
      </c>
      <c r="G18" s="94"/>
      <c r="H18" s="105"/>
      <c r="I18" s="94">
        <v>513300</v>
      </c>
      <c r="J18" s="94"/>
      <c r="K18" s="105"/>
    </row>
    <row r="19" s="82" customFormat="1" ht="26.15" customHeight="1" spans="1:11">
      <c r="A19" s="70" t="s">
        <v>139</v>
      </c>
      <c r="B19" s="69">
        <v>15</v>
      </c>
      <c r="C19" s="94">
        <v>5550</v>
      </c>
      <c r="D19" s="95"/>
      <c r="E19" s="105"/>
      <c r="F19" s="94">
        <v>5375</v>
      </c>
      <c r="G19" s="94"/>
      <c r="H19" s="105"/>
      <c r="I19" s="94">
        <v>5710</v>
      </c>
      <c r="J19" s="94"/>
      <c r="K19" s="105"/>
    </row>
    <row r="20" s="82" customFormat="1" ht="27.75" customHeight="1" spans="1:11">
      <c r="A20" s="72" t="s">
        <v>89</v>
      </c>
      <c r="B20" s="69">
        <v>16</v>
      </c>
      <c r="C20" s="94">
        <v>0</v>
      </c>
      <c r="D20" s="95"/>
      <c r="E20" s="94"/>
      <c r="F20" s="94">
        <v>0</v>
      </c>
      <c r="G20" s="94"/>
      <c r="H20" s="94"/>
      <c r="I20" s="94"/>
      <c r="J20" s="94"/>
      <c r="K20" s="94"/>
    </row>
    <row r="21" s="82" customFormat="1" ht="26.15" customHeight="1" spans="1:11">
      <c r="A21" s="73" t="s">
        <v>128</v>
      </c>
      <c r="B21" s="69">
        <v>17</v>
      </c>
      <c r="C21" s="94"/>
      <c r="D21" s="95"/>
      <c r="E21" s="105"/>
      <c r="F21" s="94"/>
      <c r="G21" s="94"/>
      <c r="H21" s="105"/>
      <c r="I21" s="94"/>
      <c r="J21" s="94"/>
      <c r="K21" s="105"/>
    </row>
    <row r="22" s="82" customFormat="1" ht="31.5" customHeight="1" spans="1:12">
      <c r="A22" s="73" t="s">
        <v>140</v>
      </c>
      <c r="B22" s="69">
        <v>18</v>
      </c>
      <c r="C22" s="94"/>
      <c r="D22" s="95"/>
      <c r="E22" s="94"/>
      <c r="F22" s="94"/>
      <c r="G22" s="94"/>
      <c r="H22" s="94"/>
      <c r="I22" s="94"/>
      <c r="J22" s="94"/>
      <c r="K22" s="94"/>
      <c r="L22" s="108"/>
    </row>
    <row r="23" s="82" customFormat="1" ht="31.5" customHeight="1" spans="1:12">
      <c r="A23" s="75" t="s">
        <v>141</v>
      </c>
      <c r="B23" s="69" t="s">
        <v>142</v>
      </c>
      <c r="C23" s="94">
        <f>C5+C14+C20</f>
        <v>1108842.61</v>
      </c>
      <c r="D23" s="95"/>
      <c r="E23" s="105"/>
      <c r="F23" s="94">
        <f>F5+F14+F20</f>
        <v>1112858.61</v>
      </c>
      <c r="G23" s="94"/>
      <c r="H23" s="105"/>
      <c r="I23" s="94">
        <f>I5+I14+I20</f>
        <v>1210271.99</v>
      </c>
      <c r="J23" s="94"/>
      <c r="K23" s="105"/>
      <c r="L23" s="109"/>
    </row>
    <row r="24" s="82" customFormat="1" ht="31.5" customHeight="1" spans="1:12">
      <c r="A24" s="75" t="s">
        <v>143</v>
      </c>
      <c r="B24" s="69">
        <v>20</v>
      </c>
      <c r="C24" s="94">
        <v>600</v>
      </c>
      <c r="D24" s="95"/>
      <c r="E24" s="105"/>
      <c r="F24" s="94">
        <v>535</v>
      </c>
      <c r="G24" s="94"/>
      <c r="H24" s="105"/>
      <c r="I24" s="94">
        <v>480</v>
      </c>
      <c r="J24" s="94"/>
      <c r="K24" s="105"/>
      <c r="L24" s="109"/>
    </row>
    <row r="25" s="83" customFormat="1" ht="37.5" customHeight="1" spans="1:12">
      <c r="A25" s="76" t="s">
        <v>144</v>
      </c>
      <c r="B25" s="69" t="s">
        <v>145</v>
      </c>
      <c r="C25" s="96">
        <v>1848.07</v>
      </c>
      <c r="D25" s="95"/>
      <c r="E25" s="96"/>
      <c r="F25" s="96">
        <v>2080.11</v>
      </c>
      <c r="G25" s="96"/>
      <c r="H25" s="96"/>
      <c r="I25" s="96">
        <v>2524.4</v>
      </c>
      <c r="J25" s="96"/>
      <c r="K25" s="96"/>
      <c r="L25" s="110"/>
    </row>
    <row r="26" s="84" customFormat="1" ht="22.5" customHeight="1" spans="1:5">
      <c r="A26" s="97"/>
      <c r="B26" s="98"/>
      <c r="C26" s="98"/>
      <c r="D26" s="98"/>
      <c r="E26" s="98"/>
    </row>
    <row r="27" s="84" customFormat="1" ht="22.5" customHeight="1" spans="1:5">
      <c r="A27" s="97"/>
      <c r="B27" s="99"/>
      <c r="C27" s="99"/>
      <c r="D27" s="99"/>
      <c r="E27" s="98"/>
    </row>
    <row r="28" s="84" customFormat="1" ht="22.5" customHeight="1" spans="1:5">
      <c r="A28" s="98"/>
      <c r="B28" s="98"/>
      <c r="C28" s="98"/>
      <c r="D28" s="98"/>
      <c r="E28" s="98"/>
    </row>
    <row r="29" s="84" customFormat="1" ht="22.5" customHeight="1" spans="1:5">
      <c r="A29" s="99"/>
      <c r="B29" s="99"/>
      <c r="C29" s="99"/>
      <c r="D29" s="99"/>
      <c r="E29" s="106"/>
    </row>
    <row r="30" s="84" customFormat="1" ht="22.5" customHeight="1" spans="1:5">
      <c r="A30" s="98"/>
      <c r="B30" s="98"/>
      <c r="C30" s="98"/>
      <c r="D30" s="98"/>
      <c r="E30" s="98"/>
    </row>
    <row r="31" s="84" customFormat="1" ht="22.5" customHeight="1" spans="1:5">
      <c r="A31" s="99"/>
      <c r="B31" s="99"/>
      <c r="C31" s="99"/>
      <c r="D31" s="99"/>
      <c r="E31" s="98"/>
    </row>
    <row r="32" s="84" customFormat="1" ht="22.5" customHeight="1" spans="1:5">
      <c r="A32" s="98"/>
      <c r="B32" s="98"/>
      <c r="C32" s="98"/>
      <c r="D32" s="98"/>
      <c r="E32" s="98"/>
    </row>
    <row r="33" s="84" customFormat="1" ht="22.5" customHeight="1" spans="1:5">
      <c r="A33" s="99"/>
      <c r="B33" s="99"/>
      <c r="C33" s="99"/>
      <c r="D33" s="99"/>
      <c r="E33" s="98"/>
    </row>
    <row r="34" s="84" customFormat="1" ht="22.5" customHeight="1" spans="1:5">
      <c r="A34" s="98"/>
      <c r="B34" s="98"/>
      <c r="C34" s="98"/>
      <c r="D34" s="98"/>
      <c r="E34" s="98"/>
    </row>
    <row r="35" s="84" customFormat="1" ht="22.5" customHeight="1" spans="1:5">
      <c r="A35" s="99"/>
      <c r="B35" s="99"/>
      <c r="C35" s="99"/>
      <c r="D35" s="99"/>
      <c r="E35" s="98"/>
    </row>
    <row r="36" s="84" customFormat="1" ht="22.5" customHeight="1" spans="1:5">
      <c r="A36" s="98"/>
      <c r="B36" s="98"/>
      <c r="C36" s="98"/>
      <c r="D36" s="98"/>
      <c r="E36" s="98"/>
    </row>
    <row r="37" s="84" customFormat="1" ht="22.5" customHeight="1" spans="1:5">
      <c r="A37" s="99"/>
      <c r="B37" s="99"/>
      <c r="C37" s="99"/>
      <c r="D37" s="99"/>
      <c r="E37" s="98"/>
    </row>
    <row r="38" s="84" customFormat="1" ht="22.5" customHeight="1" spans="1:5">
      <c r="A38" s="98"/>
      <c r="B38" s="98"/>
      <c r="C38" s="98"/>
      <c r="D38" s="98"/>
      <c r="E38" s="107"/>
    </row>
    <row r="39" s="84" customFormat="1" ht="22.5" customHeight="1" spans="1:5">
      <c r="A39" s="99"/>
      <c r="B39" s="99"/>
      <c r="C39" s="99"/>
      <c r="D39" s="99"/>
      <c r="E39" s="107"/>
    </row>
    <row r="40" s="85" customFormat="1" ht="22.5" customHeight="1" spans="1:4">
      <c r="A40" s="100"/>
      <c r="B40" s="100"/>
      <c r="C40" s="100"/>
      <c r="D40" s="100"/>
    </row>
    <row r="41" s="85" customFormat="1" ht="22.5" customHeight="1" spans="1:4">
      <c r="A41" s="100"/>
      <c r="B41" s="100"/>
      <c r="C41" s="100"/>
      <c r="D41" s="100"/>
    </row>
    <row r="42" s="85" customFormat="1" ht="22.5" customHeight="1"/>
    <row r="43" s="85" customFormat="1" ht="22.5" customHeight="1"/>
    <row r="44" s="85" customFormat="1" ht="22.5" customHeight="1"/>
    <row r="45" s="85" customFormat="1" ht="22.5" customHeight="1"/>
    <row r="46" s="85" customFormat="1" ht="22.5" customHeight="1"/>
    <row r="47" s="85" customFormat="1" ht="22.5" customHeight="1"/>
    <row r="48" s="85" customFormat="1" ht="22.5" customHeight="1"/>
    <row r="49" s="86" customFormat="1" ht="22.5" customHeight="1" spans="1:4">
      <c r="A49" s="85"/>
      <c r="B49" s="85"/>
      <c r="C49" s="85"/>
      <c r="D49" s="85"/>
    </row>
    <row r="50" s="86" customFormat="1" ht="22.5" customHeight="1" spans="1:4">
      <c r="A50" s="85"/>
      <c r="B50" s="85"/>
      <c r="C50" s="85"/>
      <c r="D50" s="85"/>
    </row>
    <row r="51" s="86" customFormat="1" ht="22.5" customHeight="1"/>
    <row r="52" s="86" customFormat="1" ht="22.5" customHeight="1"/>
    <row r="53" s="86" customFormat="1" ht="22.5" customHeight="1"/>
    <row r="54" s="86" customFormat="1" ht="22.5" customHeight="1"/>
    <row r="55" ht="22.5" customHeight="1" spans="1:4">
      <c r="A55" s="86"/>
      <c r="B55" s="86"/>
      <c r="C55" s="86"/>
      <c r="D55" s="86"/>
    </row>
    <row r="56" ht="22.5" customHeight="1" spans="1:4">
      <c r="A56" s="86"/>
      <c r="B56" s="86"/>
      <c r="C56" s="86"/>
      <c r="D56" s="86"/>
    </row>
  </sheetData>
  <mergeCells count="7">
    <mergeCell ref="A1:K1"/>
    <mergeCell ref="A2:C2"/>
    <mergeCell ref="C3:E3"/>
    <mergeCell ref="F3:H3"/>
    <mergeCell ref="I3:K3"/>
    <mergeCell ref="A3:A4"/>
    <mergeCell ref="B3:B4"/>
  </mergeCells>
  <printOptions horizontalCentered="1"/>
  <pageMargins left="0.460416666666667" right="0.161111111111111" top="0.550694444444444" bottom="0.393055555555556" header="0.5" footer="0.393055555555556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zoomScaleSheetLayoutView="60" workbookViewId="0">
      <selection activeCell="E7" sqref="E7"/>
    </sheetView>
  </sheetViews>
  <sheetFormatPr defaultColWidth="9" defaultRowHeight="15.75"/>
  <cols>
    <col min="1" max="1" width="32.5833333333333" style="54" customWidth="1"/>
    <col min="2" max="2" width="15.3333333333333" style="55" customWidth="1"/>
    <col min="3" max="3" width="16.0833333333333" style="56" customWidth="1"/>
    <col min="4" max="5" width="16.0833333333333" style="57" customWidth="1"/>
    <col min="6" max="6" width="16.0833333333333" style="58" customWidth="1"/>
    <col min="7" max="7" width="10.4166666666667" style="54" customWidth="1"/>
    <col min="8" max="16384" width="9" style="54"/>
  </cols>
  <sheetData>
    <row r="1" s="51" customFormat="1" ht="41.25" customHeight="1" spans="1:6">
      <c r="A1" s="59" t="s">
        <v>146</v>
      </c>
      <c r="B1" s="59"/>
      <c r="C1" s="59"/>
      <c r="D1" s="59"/>
      <c r="E1" s="59"/>
      <c r="F1" s="59"/>
    </row>
    <row r="2" s="51" customFormat="1" ht="29.25" customHeight="1" spans="1:4">
      <c r="A2" s="60" t="s">
        <v>118</v>
      </c>
      <c r="B2" s="60"/>
      <c r="C2" s="61"/>
      <c r="D2" s="61"/>
    </row>
    <row r="3" s="51" customFormat="1" ht="24" customHeight="1" spans="1:6">
      <c r="A3" s="62" t="s">
        <v>119</v>
      </c>
      <c r="B3" s="62" t="s">
        <v>17</v>
      </c>
      <c r="C3" s="63" t="s">
        <v>18</v>
      </c>
      <c r="D3" s="63" t="s">
        <v>19</v>
      </c>
      <c r="E3" s="63" t="s">
        <v>20</v>
      </c>
      <c r="F3" s="77" t="s">
        <v>147</v>
      </c>
    </row>
    <row r="4" s="52" customFormat="1" ht="21" customHeight="1" spans="1:6">
      <c r="A4" s="62"/>
      <c r="B4" s="62"/>
      <c r="C4" s="64" t="s">
        <v>121</v>
      </c>
      <c r="D4" s="64" t="s">
        <v>121</v>
      </c>
      <c r="E4" s="64" t="s">
        <v>121</v>
      </c>
      <c r="F4" s="78" t="s">
        <v>121</v>
      </c>
    </row>
    <row r="5" ht="27" customHeight="1" spans="1:6">
      <c r="A5" s="65" t="s">
        <v>122</v>
      </c>
      <c r="B5" s="66" t="s">
        <v>69</v>
      </c>
      <c r="C5" s="67"/>
      <c r="D5" s="67"/>
      <c r="E5" s="67"/>
      <c r="F5" s="67"/>
    </row>
    <row r="6" ht="27.75" customHeight="1" spans="1:37">
      <c r="A6" s="68" t="s">
        <v>133</v>
      </c>
      <c r="B6" s="69" t="s">
        <v>71</v>
      </c>
      <c r="C6" s="67"/>
      <c r="D6" s="67"/>
      <c r="E6" s="67"/>
      <c r="F6" s="6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ht="27.75" customHeight="1" spans="1:37">
      <c r="A7" s="68" t="s">
        <v>72</v>
      </c>
      <c r="B7" s="69">
        <v>3</v>
      </c>
      <c r="C7" s="67"/>
      <c r="D7" s="67"/>
      <c r="E7" s="67"/>
      <c r="F7" s="6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ht="27.75" customHeight="1" spans="1:37">
      <c r="A8" s="68" t="s">
        <v>73</v>
      </c>
      <c r="B8" s="69">
        <v>4</v>
      </c>
      <c r="C8" s="67"/>
      <c r="D8" s="67"/>
      <c r="E8" s="67"/>
      <c r="F8" s="6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ht="27.75" customHeight="1" spans="1:37">
      <c r="A9" s="68" t="s">
        <v>123</v>
      </c>
      <c r="B9" s="69">
        <v>5</v>
      </c>
      <c r="C9" s="67"/>
      <c r="D9" s="67"/>
      <c r="E9" s="67"/>
      <c r="F9" s="6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</row>
    <row r="10" ht="27.75" customHeight="1" spans="1:37">
      <c r="A10" s="68" t="s">
        <v>75</v>
      </c>
      <c r="B10" s="69" t="s">
        <v>76</v>
      </c>
      <c r="C10" s="67"/>
      <c r="D10" s="67"/>
      <c r="E10" s="67"/>
      <c r="F10" s="6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ht="38.25" customHeight="1" spans="1:37">
      <c r="A11" s="68" t="s">
        <v>72</v>
      </c>
      <c r="B11" s="69">
        <v>7</v>
      </c>
      <c r="C11" s="67"/>
      <c r="D11" s="67"/>
      <c r="E11" s="67"/>
      <c r="F11" s="6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s="53" customFormat="1" ht="27.75" customHeight="1" spans="1:6">
      <c r="A12" s="68" t="s">
        <v>73</v>
      </c>
      <c r="B12" s="69">
        <v>8</v>
      </c>
      <c r="C12" s="67"/>
      <c r="D12" s="67"/>
      <c r="E12" s="67"/>
      <c r="F12" s="67"/>
    </row>
    <row r="13" s="53" customFormat="1" ht="27.75" customHeight="1" spans="1:6">
      <c r="A13" s="68" t="s">
        <v>123</v>
      </c>
      <c r="B13" s="69">
        <v>9</v>
      </c>
      <c r="C13" s="67"/>
      <c r="D13" s="67"/>
      <c r="E13" s="67"/>
      <c r="F13" s="67"/>
    </row>
    <row r="14" s="53" customFormat="1" ht="26.25" customHeight="1" spans="1:6">
      <c r="A14" s="65" t="s">
        <v>134</v>
      </c>
      <c r="B14" s="69" t="s">
        <v>135</v>
      </c>
      <c r="C14" s="67"/>
      <c r="D14" s="67"/>
      <c r="E14" s="67"/>
      <c r="F14" s="67"/>
    </row>
    <row r="15" s="53" customFormat="1" ht="27.75" customHeight="1" spans="1:37">
      <c r="A15" s="70" t="s">
        <v>148</v>
      </c>
      <c r="B15" s="69">
        <v>11</v>
      </c>
      <c r="C15" s="67"/>
      <c r="D15" s="67"/>
      <c r="E15" s="67"/>
      <c r="F15" s="67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="53" customFormat="1" ht="38.25" customHeight="1" spans="1:37">
      <c r="A16" s="70" t="s">
        <v>80</v>
      </c>
      <c r="B16" s="69">
        <v>12</v>
      </c>
      <c r="C16" s="67"/>
      <c r="D16" s="67"/>
      <c r="E16" s="67"/>
      <c r="F16" s="67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</row>
    <row r="17" s="53" customFormat="1" ht="38.25" customHeight="1" spans="1:37">
      <c r="A17" s="70" t="s">
        <v>137</v>
      </c>
      <c r="B17" s="69">
        <v>13</v>
      </c>
      <c r="C17" s="67"/>
      <c r="D17" s="67"/>
      <c r="E17" s="67"/>
      <c r="F17" s="67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</row>
    <row r="18" s="53" customFormat="1" ht="31.5" customHeight="1" spans="1:6">
      <c r="A18" s="71" t="s">
        <v>138</v>
      </c>
      <c r="B18" s="69">
        <v>14</v>
      </c>
      <c r="C18" s="67"/>
      <c r="D18" s="67"/>
      <c r="E18" s="67"/>
      <c r="F18" s="67"/>
    </row>
    <row r="19" s="53" customFormat="1" ht="31.5" customHeight="1" spans="1:6">
      <c r="A19" s="70" t="s">
        <v>139</v>
      </c>
      <c r="B19" s="69">
        <v>15</v>
      </c>
      <c r="C19" s="67"/>
      <c r="D19" s="67"/>
      <c r="E19" s="67"/>
      <c r="F19" s="67"/>
    </row>
    <row r="20" s="53" customFormat="1" ht="31.5" customHeight="1" spans="1:6">
      <c r="A20" s="72" t="s">
        <v>89</v>
      </c>
      <c r="B20" s="69">
        <v>16</v>
      </c>
      <c r="C20" s="67"/>
      <c r="D20" s="67"/>
      <c r="E20" s="67"/>
      <c r="F20" s="67"/>
    </row>
    <row r="21" s="53" customFormat="1" ht="27.75" customHeight="1" spans="1:6">
      <c r="A21" s="73" t="s">
        <v>128</v>
      </c>
      <c r="B21" s="69">
        <v>17</v>
      </c>
      <c r="C21" s="74"/>
      <c r="D21" s="67"/>
      <c r="E21" s="67"/>
      <c r="F21" s="67"/>
    </row>
    <row r="22" s="53" customFormat="1" ht="27.75" customHeight="1" spans="1:6">
      <c r="A22" s="73" t="s">
        <v>140</v>
      </c>
      <c r="B22" s="69">
        <v>18</v>
      </c>
      <c r="C22" s="67"/>
      <c r="D22" s="67"/>
      <c r="E22" s="67"/>
      <c r="F22" s="67"/>
    </row>
    <row r="23" s="53" customFormat="1" ht="27.75" customHeight="1" spans="1:6">
      <c r="A23" s="75" t="s">
        <v>141</v>
      </c>
      <c r="B23" s="69" t="s">
        <v>142</v>
      </c>
      <c r="C23" s="67"/>
      <c r="D23" s="67"/>
      <c r="E23" s="67"/>
      <c r="F23" s="67"/>
    </row>
    <row r="24" s="53" customFormat="1" ht="27.75" customHeight="1" spans="1:6">
      <c r="A24" s="75" t="s">
        <v>143</v>
      </c>
      <c r="B24" s="69">
        <v>20</v>
      </c>
      <c r="C24" s="67"/>
      <c r="D24" s="67"/>
      <c r="E24" s="67"/>
      <c r="F24" s="67"/>
    </row>
    <row r="25" ht="26.75" customHeight="1" spans="1:6">
      <c r="A25" s="76" t="s">
        <v>144</v>
      </c>
      <c r="B25" s="69" t="s">
        <v>145</v>
      </c>
      <c r="C25" s="67"/>
      <c r="D25" s="67"/>
      <c r="E25" s="67"/>
      <c r="F25" s="67"/>
    </row>
  </sheetData>
  <mergeCells count="4">
    <mergeCell ref="A1:F1"/>
    <mergeCell ref="A2:B2"/>
    <mergeCell ref="A3:A4"/>
    <mergeCell ref="B3:B4"/>
  </mergeCells>
  <printOptions horizontalCentered="1"/>
  <pageMargins left="0.751388888888889" right="0.751388888888889" top="0.550694444444444" bottom="0.550694444444444" header="0.5" footer="0.5"/>
  <pageSetup paperSize="9" orientation="landscape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zoomScaleSheetLayoutView="60" topLeftCell="A3" workbookViewId="0">
      <selection activeCell="F14" sqref="F14"/>
    </sheetView>
  </sheetViews>
  <sheetFormatPr defaultColWidth="9" defaultRowHeight="15.75"/>
  <cols>
    <col min="1" max="1" width="10.25" style="21" customWidth="1"/>
    <col min="2" max="2" width="8.75" style="21" customWidth="1"/>
    <col min="3" max="3" width="9.25" style="21" customWidth="1"/>
    <col min="4" max="4" width="14.125" style="22" customWidth="1"/>
    <col min="5" max="5" width="12.125" style="21" customWidth="1"/>
    <col min="6" max="6" width="8.375" style="21" customWidth="1"/>
    <col min="7" max="7" width="10.25" style="21" customWidth="1"/>
    <col min="8" max="8" width="8.25" style="21" customWidth="1"/>
    <col min="9" max="9" width="10.25" style="21" customWidth="1"/>
    <col min="10" max="10" width="11.75" style="21" customWidth="1"/>
    <col min="11" max="12" width="10.25" style="21" customWidth="1"/>
    <col min="13" max="16" width="9" style="21"/>
    <col min="17" max="17" width="10.375" style="21"/>
    <col min="18" max="21" width="9" style="21"/>
    <col min="22" max="22" width="9.375" style="21"/>
    <col min="23" max="16384" width="9" style="21"/>
  </cols>
  <sheetData>
    <row r="1" ht="24" spans="1:11">
      <c r="A1" s="23" t="s">
        <v>149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4" t="s">
        <v>150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>
      <c r="A3" s="25" t="s">
        <v>118</v>
      </c>
      <c r="B3" s="25"/>
      <c r="C3" s="25"/>
      <c r="D3" s="24"/>
      <c r="G3" s="25"/>
      <c r="H3" s="24" t="s">
        <v>151</v>
      </c>
      <c r="I3" s="24"/>
      <c r="J3" s="24"/>
      <c r="K3" s="24"/>
    </row>
    <row r="4" ht="34" customHeight="1" spans="1:12">
      <c r="A4" s="5" t="s">
        <v>152</v>
      </c>
      <c r="B4" s="5"/>
      <c r="C4" s="5"/>
      <c r="D4" s="26" t="s">
        <v>153</v>
      </c>
      <c r="E4" s="26" t="s">
        <v>154</v>
      </c>
      <c r="F4" s="43" t="s">
        <v>155</v>
      </c>
      <c r="G4" s="43"/>
      <c r="H4" s="43" t="s">
        <v>156</v>
      </c>
      <c r="I4" s="43"/>
      <c r="J4" s="43" t="s">
        <v>157</v>
      </c>
      <c r="K4" s="43"/>
      <c r="L4" s="43"/>
    </row>
    <row r="5" ht="34" customHeight="1" spans="1:12">
      <c r="A5" s="5"/>
      <c r="B5" s="5"/>
      <c r="C5" s="5"/>
      <c r="D5" s="27"/>
      <c r="E5" s="27"/>
      <c r="F5" s="44" t="s">
        <v>21</v>
      </c>
      <c r="G5" s="44" t="s">
        <v>22</v>
      </c>
      <c r="H5" s="44" t="s">
        <v>21</v>
      </c>
      <c r="I5" s="44" t="s">
        <v>22</v>
      </c>
      <c r="J5" s="44" t="s">
        <v>21</v>
      </c>
      <c r="K5" s="47" t="s">
        <v>67</v>
      </c>
      <c r="L5" s="44" t="s">
        <v>22</v>
      </c>
    </row>
    <row r="6" ht="18" customHeight="1" spans="1:12">
      <c r="A6" s="28"/>
      <c r="B6" s="28"/>
      <c r="C6" s="29" t="s">
        <v>158</v>
      </c>
      <c r="D6" s="30">
        <v>220000</v>
      </c>
      <c r="E6" s="45">
        <v>43435</v>
      </c>
      <c r="F6" s="41">
        <v>10</v>
      </c>
      <c r="G6" s="41"/>
      <c r="H6" s="46">
        <v>0.05</v>
      </c>
      <c r="I6" s="46"/>
      <c r="J6" s="30">
        <v>20900</v>
      </c>
      <c r="K6" s="48"/>
      <c r="L6" s="38"/>
    </row>
    <row r="7" ht="18" customHeight="1" spans="1:12">
      <c r="A7" s="28"/>
      <c r="B7" s="31"/>
      <c r="C7" s="32" t="s">
        <v>159</v>
      </c>
      <c r="D7" s="30">
        <v>280000</v>
      </c>
      <c r="E7" s="45">
        <v>43435</v>
      </c>
      <c r="F7" s="41">
        <v>10</v>
      </c>
      <c r="G7" s="41"/>
      <c r="H7" s="46">
        <v>0.05</v>
      </c>
      <c r="I7" s="46"/>
      <c r="J7" s="30">
        <v>26600</v>
      </c>
      <c r="K7" s="48"/>
      <c r="L7" s="38"/>
    </row>
    <row r="8" ht="18" customHeight="1" spans="1:12">
      <c r="A8" s="28"/>
      <c r="B8" s="31"/>
      <c r="C8" s="32" t="s">
        <v>160</v>
      </c>
      <c r="D8" s="30">
        <v>457000</v>
      </c>
      <c r="E8" s="45">
        <v>43435</v>
      </c>
      <c r="F8" s="41">
        <v>10</v>
      </c>
      <c r="G8" s="41"/>
      <c r="H8" s="46">
        <v>0.05</v>
      </c>
      <c r="I8" s="46"/>
      <c r="J8" s="30">
        <v>43415</v>
      </c>
      <c r="K8" s="48"/>
      <c r="L8" s="38"/>
    </row>
    <row r="9" ht="18" customHeight="1" spans="1:12">
      <c r="A9" s="28"/>
      <c r="B9" s="31"/>
      <c r="C9" s="32" t="s">
        <v>161</v>
      </c>
      <c r="D9" s="30">
        <v>150000</v>
      </c>
      <c r="E9" s="45">
        <v>43435</v>
      </c>
      <c r="F9" s="41">
        <v>10</v>
      </c>
      <c r="G9" s="41"/>
      <c r="H9" s="46">
        <v>0.05</v>
      </c>
      <c r="I9" s="46"/>
      <c r="J9" s="30">
        <v>14250</v>
      </c>
      <c r="K9" s="48"/>
      <c r="L9" s="38"/>
    </row>
    <row r="10" ht="18" customHeight="1" spans="1:12">
      <c r="A10" s="28"/>
      <c r="B10" s="31"/>
      <c r="C10" s="32" t="s">
        <v>162</v>
      </c>
      <c r="D10" s="30">
        <v>672000</v>
      </c>
      <c r="E10" s="45">
        <v>43435</v>
      </c>
      <c r="F10" s="41">
        <v>10</v>
      </c>
      <c r="G10" s="41"/>
      <c r="H10" s="46">
        <v>0.05</v>
      </c>
      <c r="I10" s="46"/>
      <c r="J10" s="30">
        <v>63840</v>
      </c>
      <c r="K10" s="48"/>
      <c r="L10" s="38"/>
    </row>
    <row r="11" ht="18" customHeight="1" spans="1:12">
      <c r="A11" s="28"/>
      <c r="B11" s="31"/>
      <c r="C11" s="32" t="s">
        <v>163</v>
      </c>
      <c r="D11" s="30">
        <v>390000</v>
      </c>
      <c r="E11" s="45">
        <v>43435</v>
      </c>
      <c r="F11" s="41">
        <v>10</v>
      </c>
      <c r="G11" s="41"/>
      <c r="H11" s="46">
        <v>0.05</v>
      </c>
      <c r="I11" s="46"/>
      <c r="J11" s="30">
        <v>37050</v>
      </c>
      <c r="K11" s="48"/>
      <c r="L11" s="38"/>
    </row>
    <row r="12" ht="18" customHeight="1" spans="1:12">
      <c r="A12" s="28"/>
      <c r="B12" s="31"/>
      <c r="C12" s="32" t="s">
        <v>164</v>
      </c>
      <c r="D12" s="30">
        <v>660000</v>
      </c>
      <c r="E12" s="45">
        <v>43435</v>
      </c>
      <c r="F12" s="41">
        <v>10</v>
      </c>
      <c r="G12" s="41"/>
      <c r="H12" s="46">
        <v>0.05</v>
      </c>
      <c r="I12" s="46"/>
      <c r="J12" s="30">
        <v>62700</v>
      </c>
      <c r="K12" s="48"/>
      <c r="L12" s="38"/>
    </row>
    <row r="13" ht="18" customHeight="1" spans="1:12">
      <c r="A13" s="28"/>
      <c r="B13" s="31"/>
      <c r="C13" s="32" t="s">
        <v>165</v>
      </c>
      <c r="D13" s="30">
        <v>300000</v>
      </c>
      <c r="E13" s="45">
        <v>43435</v>
      </c>
      <c r="F13" s="41">
        <v>10</v>
      </c>
      <c r="G13" s="41"/>
      <c r="H13" s="46">
        <v>0.05</v>
      </c>
      <c r="I13" s="46"/>
      <c r="J13" s="30">
        <v>28500</v>
      </c>
      <c r="K13" s="48"/>
      <c r="L13" s="38"/>
    </row>
    <row r="14" ht="18" customHeight="1" spans="1:12">
      <c r="A14" s="29"/>
      <c r="B14" s="33"/>
      <c r="C14" s="32" t="s">
        <v>166</v>
      </c>
      <c r="D14" s="30">
        <f>SUM(D6:D13)</f>
        <v>3129000</v>
      </c>
      <c r="E14" s="30"/>
      <c r="F14" s="30"/>
      <c r="G14" s="30"/>
      <c r="H14" s="30"/>
      <c r="I14" s="30"/>
      <c r="J14" s="30">
        <v>297255</v>
      </c>
      <c r="K14" s="49"/>
      <c r="L14" s="38"/>
    </row>
    <row r="15" ht="18" customHeight="1" spans="1:12">
      <c r="A15" s="34" t="s">
        <v>167</v>
      </c>
      <c r="B15" s="34" t="s">
        <v>168</v>
      </c>
      <c r="C15" s="32" t="s">
        <v>169</v>
      </c>
      <c r="D15" s="30">
        <v>236800</v>
      </c>
      <c r="E15" s="45">
        <v>43435</v>
      </c>
      <c r="F15" s="41">
        <v>5</v>
      </c>
      <c r="G15" s="41"/>
      <c r="H15" s="46">
        <v>0.05</v>
      </c>
      <c r="I15" s="46"/>
      <c r="J15" s="30">
        <v>44992</v>
      </c>
      <c r="K15" s="48"/>
      <c r="L15" s="38"/>
    </row>
    <row r="16" ht="18" customHeight="1" spans="1:12">
      <c r="A16" s="28"/>
      <c r="B16" s="28"/>
      <c r="C16" s="32" t="s">
        <v>170</v>
      </c>
      <c r="D16" s="30">
        <v>228600</v>
      </c>
      <c r="E16" s="45">
        <v>43678</v>
      </c>
      <c r="F16" s="41">
        <v>5</v>
      </c>
      <c r="G16" s="41"/>
      <c r="H16" s="46">
        <v>0.05</v>
      </c>
      <c r="I16" s="46"/>
      <c r="J16" s="30">
        <v>43434</v>
      </c>
      <c r="K16" s="48"/>
      <c r="L16" s="38"/>
    </row>
    <row r="17" ht="18" customHeight="1" spans="1:12">
      <c r="A17" s="28"/>
      <c r="B17" s="28"/>
      <c r="C17" s="32" t="s">
        <v>171</v>
      </c>
      <c r="D17" s="30">
        <v>50600</v>
      </c>
      <c r="E17" s="45">
        <v>43435</v>
      </c>
      <c r="F17" s="41">
        <v>5</v>
      </c>
      <c r="G17" s="41"/>
      <c r="H17" s="46">
        <v>0.05</v>
      </c>
      <c r="I17" s="46"/>
      <c r="J17" s="30">
        <v>9614</v>
      </c>
      <c r="K17" s="48"/>
      <c r="L17" s="38"/>
    </row>
    <row r="18" ht="18" customHeight="1" spans="1:12">
      <c r="A18" s="28"/>
      <c r="B18" s="28"/>
      <c r="C18" s="32"/>
      <c r="D18" s="30"/>
      <c r="E18" s="45"/>
      <c r="F18" s="41"/>
      <c r="G18" s="41"/>
      <c r="H18" s="46"/>
      <c r="I18" s="46"/>
      <c r="J18" s="30"/>
      <c r="K18" s="48"/>
      <c r="L18" s="38"/>
    </row>
    <row r="19" ht="18" customHeight="1" spans="1:12">
      <c r="A19" s="28"/>
      <c r="B19" s="29"/>
      <c r="C19" s="32"/>
      <c r="D19" s="30"/>
      <c r="E19" s="45"/>
      <c r="F19" s="41"/>
      <c r="G19" s="41"/>
      <c r="H19" s="46"/>
      <c r="I19" s="46"/>
      <c r="J19" s="30"/>
      <c r="K19" s="48"/>
      <c r="L19" s="38"/>
    </row>
    <row r="20" ht="18" customHeight="1" spans="1:12">
      <c r="A20" s="28"/>
      <c r="B20" s="35" t="s">
        <v>172</v>
      </c>
      <c r="C20" s="32" t="s">
        <v>173</v>
      </c>
      <c r="D20" s="30">
        <v>13800</v>
      </c>
      <c r="E20" s="45">
        <v>43435</v>
      </c>
      <c r="F20" s="41">
        <v>5</v>
      </c>
      <c r="G20" s="41"/>
      <c r="H20" s="46">
        <v>0.05</v>
      </c>
      <c r="I20" s="46"/>
      <c r="J20" s="30">
        <v>2622</v>
      </c>
      <c r="K20" s="48"/>
      <c r="L20" s="38"/>
    </row>
    <row r="21" ht="18" customHeight="1" spans="1:12">
      <c r="A21" s="28"/>
      <c r="B21" s="32" t="s">
        <v>174</v>
      </c>
      <c r="C21" s="32"/>
      <c r="D21" s="30">
        <v>105685</v>
      </c>
      <c r="E21" s="45">
        <v>43435</v>
      </c>
      <c r="F21" s="41">
        <v>5</v>
      </c>
      <c r="G21" s="41"/>
      <c r="H21" s="46">
        <v>0.05</v>
      </c>
      <c r="I21" s="46"/>
      <c r="J21" s="30">
        <v>20080.15</v>
      </c>
      <c r="K21" s="48"/>
      <c r="L21" s="38"/>
    </row>
    <row r="22" ht="18" customHeight="1" spans="1:12">
      <c r="A22" s="28"/>
      <c r="B22" s="33" t="s">
        <v>175</v>
      </c>
      <c r="C22" s="32"/>
      <c r="D22" s="30">
        <v>304605</v>
      </c>
      <c r="E22" s="45">
        <v>43435</v>
      </c>
      <c r="F22" s="41">
        <v>5</v>
      </c>
      <c r="G22" s="41"/>
      <c r="H22" s="46">
        <v>0.05</v>
      </c>
      <c r="I22" s="46"/>
      <c r="J22" s="30">
        <v>57874.95</v>
      </c>
      <c r="K22" s="48"/>
      <c r="L22" s="38"/>
    </row>
    <row r="23" ht="18" customHeight="1" spans="1:12">
      <c r="A23" s="28"/>
      <c r="B23" s="31"/>
      <c r="C23" s="32" t="s">
        <v>166</v>
      </c>
      <c r="D23" s="30">
        <f>SUM(D15:D22)</f>
        <v>940090</v>
      </c>
      <c r="E23" s="30"/>
      <c r="F23" s="30"/>
      <c r="G23" s="30"/>
      <c r="H23" s="30"/>
      <c r="I23" s="30"/>
      <c r="J23" s="30">
        <v>178617.1</v>
      </c>
      <c r="K23" s="48"/>
      <c r="L23" s="38"/>
    </row>
    <row r="24" ht="18" customHeight="1" spans="1:12">
      <c r="A24" s="28" t="s">
        <v>176</v>
      </c>
      <c r="B24" s="28"/>
      <c r="C24" s="32" t="s">
        <v>177</v>
      </c>
      <c r="D24" s="30">
        <v>163564</v>
      </c>
      <c r="E24" s="45">
        <v>43435</v>
      </c>
      <c r="F24" s="41">
        <v>5</v>
      </c>
      <c r="G24" s="41"/>
      <c r="H24" s="46">
        <v>0.05</v>
      </c>
      <c r="I24" s="46"/>
      <c r="J24" s="30">
        <v>31077.16</v>
      </c>
      <c r="K24" s="48"/>
      <c r="L24" s="38"/>
    </row>
    <row r="25" ht="18" customHeight="1" spans="1:12">
      <c r="A25" s="28"/>
      <c r="B25" s="28"/>
      <c r="C25" s="32" t="s">
        <v>178</v>
      </c>
      <c r="D25" s="30">
        <v>8000</v>
      </c>
      <c r="E25" s="45">
        <v>43435</v>
      </c>
      <c r="F25" s="41">
        <v>5</v>
      </c>
      <c r="G25" s="41"/>
      <c r="H25" s="46">
        <v>0.05</v>
      </c>
      <c r="I25" s="46"/>
      <c r="J25" s="30">
        <v>1520</v>
      </c>
      <c r="K25" s="48"/>
      <c r="L25" s="38"/>
    </row>
    <row r="26" ht="18" customHeight="1" spans="1:12">
      <c r="A26" s="28"/>
      <c r="B26" s="28"/>
      <c r="C26" s="32" t="s">
        <v>179</v>
      </c>
      <c r="D26" s="30">
        <v>243000</v>
      </c>
      <c r="E26" s="45">
        <v>43435</v>
      </c>
      <c r="F26" s="41">
        <v>5</v>
      </c>
      <c r="G26" s="41"/>
      <c r="H26" s="46">
        <v>0.05</v>
      </c>
      <c r="I26" s="46"/>
      <c r="J26" s="30">
        <v>46170</v>
      </c>
      <c r="K26" s="48"/>
      <c r="L26" s="38"/>
    </row>
    <row r="27" ht="18" customHeight="1" spans="1:12">
      <c r="A27" s="28"/>
      <c r="B27" s="28"/>
      <c r="C27" s="32" t="s">
        <v>180</v>
      </c>
      <c r="D27" s="30">
        <v>19000</v>
      </c>
      <c r="E27" s="45">
        <v>43435</v>
      </c>
      <c r="F27" s="41">
        <v>5</v>
      </c>
      <c r="G27" s="41"/>
      <c r="H27" s="46">
        <v>0.05</v>
      </c>
      <c r="I27" s="46"/>
      <c r="J27" s="30">
        <v>3610</v>
      </c>
      <c r="K27" s="48"/>
      <c r="L27" s="38"/>
    </row>
    <row r="28" ht="18" customHeight="1" spans="1:12">
      <c r="A28" s="28"/>
      <c r="B28" s="28"/>
      <c r="C28" s="32" t="s">
        <v>181</v>
      </c>
      <c r="D28" s="30">
        <v>45750</v>
      </c>
      <c r="E28" s="45">
        <v>43435</v>
      </c>
      <c r="F28" s="41">
        <v>5</v>
      </c>
      <c r="G28" s="41"/>
      <c r="H28" s="46">
        <v>0.05</v>
      </c>
      <c r="I28" s="46"/>
      <c r="J28" s="30">
        <v>8692.5</v>
      </c>
      <c r="K28" s="48"/>
      <c r="L28" s="38"/>
    </row>
    <row r="29" ht="18" customHeight="1" spans="1:12">
      <c r="A29" s="28"/>
      <c r="B29" s="28"/>
      <c r="C29" s="32" t="s">
        <v>182</v>
      </c>
      <c r="D29" s="30">
        <v>13500</v>
      </c>
      <c r="E29" s="45">
        <v>43435</v>
      </c>
      <c r="F29" s="41">
        <v>5</v>
      </c>
      <c r="G29" s="41"/>
      <c r="H29" s="46">
        <v>0.05</v>
      </c>
      <c r="I29" s="46"/>
      <c r="J29" s="30">
        <v>2565</v>
      </c>
      <c r="K29" s="48"/>
      <c r="L29" s="38"/>
    </row>
    <row r="30" ht="18" customHeight="1" spans="1:12">
      <c r="A30" s="28"/>
      <c r="B30" s="28"/>
      <c r="C30" s="32" t="s">
        <v>183</v>
      </c>
      <c r="D30" s="30">
        <v>24000</v>
      </c>
      <c r="E30" s="45">
        <v>43586</v>
      </c>
      <c r="F30" s="41">
        <v>5</v>
      </c>
      <c r="G30" s="41"/>
      <c r="H30" s="46">
        <v>0.05</v>
      </c>
      <c r="I30" s="46"/>
      <c r="J30" s="30">
        <v>4560</v>
      </c>
      <c r="K30" s="48"/>
      <c r="L30" s="38"/>
    </row>
    <row r="31" ht="18" customHeight="1" spans="1:12">
      <c r="A31" s="28"/>
      <c r="B31" s="28"/>
      <c r="C31" s="32" t="s">
        <v>184</v>
      </c>
      <c r="D31" s="30">
        <v>18000</v>
      </c>
      <c r="E31" s="45">
        <v>43586</v>
      </c>
      <c r="F31" s="41">
        <v>5</v>
      </c>
      <c r="G31" s="41"/>
      <c r="H31" s="46">
        <v>0.05</v>
      </c>
      <c r="I31" s="46"/>
      <c r="J31" s="30">
        <v>3420</v>
      </c>
      <c r="K31" s="48"/>
      <c r="L31" s="38"/>
    </row>
    <row r="32" ht="18" customHeight="1" spans="1:12">
      <c r="A32" s="28"/>
      <c r="B32" s="28"/>
      <c r="C32" s="32" t="s">
        <v>166</v>
      </c>
      <c r="D32" s="30">
        <f>SUM(D24:D31)</f>
        <v>534814</v>
      </c>
      <c r="E32" s="30"/>
      <c r="F32" s="30"/>
      <c r="G32" s="30"/>
      <c r="H32" s="30"/>
      <c r="I32" s="30"/>
      <c r="J32" s="30">
        <v>101614.66</v>
      </c>
      <c r="K32" s="48"/>
      <c r="L32" s="38"/>
    </row>
    <row r="33" ht="18" customHeight="1" spans="1:12">
      <c r="A33" s="34" t="s">
        <v>185</v>
      </c>
      <c r="B33" s="34"/>
      <c r="C33" s="32" t="s">
        <v>186</v>
      </c>
      <c r="D33" s="30">
        <v>235620</v>
      </c>
      <c r="E33" s="45">
        <v>43435</v>
      </c>
      <c r="F33" s="41">
        <v>5</v>
      </c>
      <c r="G33" s="41"/>
      <c r="H33" s="46">
        <v>0.05</v>
      </c>
      <c r="I33" s="46"/>
      <c r="J33" s="30">
        <v>44767.8</v>
      </c>
      <c r="K33" s="48"/>
      <c r="L33" s="38"/>
    </row>
    <row r="34" ht="18" customHeight="1" spans="1:12">
      <c r="A34" s="28"/>
      <c r="B34" s="31"/>
      <c r="C34" s="32" t="s">
        <v>187</v>
      </c>
      <c r="D34" s="30">
        <v>17600</v>
      </c>
      <c r="E34" s="45">
        <v>43435</v>
      </c>
      <c r="F34" s="41">
        <v>5</v>
      </c>
      <c r="G34" s="41"/>
      <c r="H34" s="46">
        <v>0.05</v>
      </c>
      <c r="I34" s="46"/>
      <c r="J34" s="30">
        <v>3344</v>
      </c>
      <c r="K34" s="48"/>
      <c r="L34" s="38"/>
    </row>
    <row r="35" ht="18" customHeight="1" spans="1:12">
      <c r="A35" s="28"/>
      <c r="B35" s="31"/>
      <c r="C35" s="32" t="s">
        <v>188</v>
      </c>
      <c r="D35" s="30">
        <v>105980</v>
      </c>
      <c r="E35" s="45">
        <v>43435</v>
      </c>
      <c r="F35" s="41">
        <v>5</v>
      </c>
      <c r="G35" s="41"/>
      <c r="H35" s="46">
        <v>0.05</v>
      </c>
      <c r="I35" s="46"/>
      <c r="J35" s="30">
        <v>20136.2</v>
      </c>
      <c r="K35" s="48"/>
      <c r="L35" s="38"/>
    </row>
    <row r="36" ht="18" customHeight="1" spans="1:12">
      <c r="A36" s="28"/>
      <c r="B36" s="31"/>
      <c r="C36" s="32" t="s">
        <v>189</v>
      </c>
      <c r="D36" s="30">
        <v>7760</v>
      </c>
      <c r="E36" s="45">
        <v>43435</v>
      </c>
      <c r="F36" s="41">
        <v>5</v>
      </c>
      <c r="G36" s="41"/>
      <c r="H36" s="46">
        <v>0.05</v>
      </c>
      <c r="I36" s="46"/>
      <c r="J36" s="30">
        <v>1474.4</v>
      </c>
      <c r="K36" s="48"/>
      <c r="L36" s="38"/>
    </row>
    <row r="37" ht="18" customHeight="1" spans="1:12">
      <c r="A37" s="28"/>
      <c r="B37" s="31"/>
      <c r="C37" s="32" t="s">
        <v>190</v>
      </c>
      <c r="D37" s="30">
        <v>2400</v>
      </c>
      <c r="E37" s="45">
        <v>43435</v>
      </c>
      <c r="F37" s="41">
        <v>5</v>
      </c>
      <c r="G37" s="41"/>
      <c r="H37" s="46">
        <v>0.05</v>
      </c>
      <c r="I37" s="46"/>
      <c r="J37" s="30">
        <v>456</v>
      </c>
      <c r="K37" s="48"/>
      <c r="L37" s="38"/>
    </row>
    <row r="38" ht="18" customHeight="1" spans="1:12">
      <c r="A38" s="28"/>
      <c r="B38" s="31"/>
      <c r="C38" s="32" t="s">
        <v>191</v>
      </c>
      <c r="D38" s="30">
        <v>146250</v>
      </c>
      <c r="E38" s="45">
        <v>43435</v>
      </c>
      <c r="F38" s="41">
        <v>5</v>
      </c>
      <c r="G38" s="41"/>
      <c r="H38" s="46">
        <v>0.05</v>
      </c>
      <c r="I38" s="46"/>
      <c r="J38" s="30">
        <v>27787.5</v>
      </c>
      <c r="K38" s="48"/>
      <c r="L38" s="38"/>
    </row>
    <row r="39" ht="18" customHeight="1" spans="1:12">
      <c r="A39" s="28"/>
      <c r="B39" s="28"/>
      <c r="C39" s="32" t="s">
        <v>192</v>
      </c>
      <c r="D39" s="30">
        <v>10950</v>
      </c>
      <c r="E39" s="45">
        <v>43435</v>
      </c>
      <c r="F39" s="41">
        <v>5</v>
      </c>
      <c r="G39" s="41"/>
      <c r="H39" s="46">
        <v>0.05</v>
      </c>
      <c r="I39" s="46"/>
      <c r="J39" s="30">
        <v>2080.5</v>
      </c>
      <c r="K39" s="48"/>
      <c r="L39" s="38"/>
    </row>
    <row r="40" ht="18" customHeight="1" spans="1:12">
      <c r="A40" s="28"/>
      <c r="B40" s="28"/>
      <c r="C40" s="32" t="s">
        <v>193</v>
      </c>
      <c r="D40" s="30">
        <v>135</v>
      </c>
      <c r="E40" s="45">
        <v>43435</v>
      </c>
      <c r="F40" s="41">
        <v>5</v>
      </c>
      <c r="G40" s="41"/>
      <c r="H40" s="46">
        <v>0.05</v>
      </c>
      <c r="I40" s="46"/>
      <c r="J40" s="30">
        <v>25.65</v>
      </c>
      <c r="K40" s="48"/>
      <c r="L40" s="38"/>
    </row>
    <row r="41" ht="18" customHeight="1" spans="1:12">
      <c r="A41" s="28"/>
      <c r="B41" s="28"/>
      <c r="C41" s="32" t="s">
        <v>194</v>
      </c>
      <c r="D41" s="30">
        <v>23120</v>
      </c>
      <c r="E41" s="45">
        <v>43435</v>
      </c>
      <c r="F41" s="41">
        <v>5</v>
      </c>
      <c r="G41" s="41"/>
      <c r="H41" s="46">
        <v>0.05</v>
      </c>
      <c r="I41" s="46"/>
      <c r="J41" s="30">
        <v>4392.8</v>
      </c>
      <c r="K41" s="48"/>
      <c r="L41" s="38"/>
    </row>
    <row r="42" ht="18" customHeight="1" spans="1:12">
      <c r="A42" s="28"/>
      <c r="B42" s="28"/>
      <c r="C42" s="32" t="s">
        <v>195</v>
      </c>
      <c r="D42" s="30">
        <v>720</v>
      </c>
      <c r="E42" s="45">
        <v>43435</v>
      </c>
      <c r="F42" s="41">
        <v>5</v>
      </c>
      <c r="G42" s="41"/>
      <c r="H42" s="46">
        <v>0.05</v>
      </c>
      <c r="I42" s="46"/>
      <c r="J42" s="30">
        <v>136.8</v>
      </c>
      <c r="K42" s="48"/>
      <c r="L42" s="38"/>
    </row>
    <row r="43" ht="13" customHeight="1" spans="1:12">
      <c r="A43" s="28"/>
      <c r="B43" s="28"/>
      <c r="C43" s="32" t="s">
        <v>166</v>
      </c>
      <c r="D43" s="30">
        <f>SUM(D33:D42)</f>
        <v>550535</v>
      </c>
      <c r="E43" s="30"/>
      <c r="F43" s="30"/>
      <c r="G43" s="30"/>
      <c r="H43" s="30"/>
      <c r="I43" s="30"/>
      <c r="J43" s="30">
        <v>104601.65</v>
      </c>
      <c r="K43" s="48"/>
      <c r="L43" s="38"/>
    </row>
    <row r="44" spans="1:12">
      <c r="A44" s="36" t="s">
        <v>196</v>
      </c>
      <c r="B44" s="37"/>
      <c r="C44" s="38"/>
      <c r="D44" s="30"/>
      <c r="E44" s="38"/>
      <c r="F44" s="38"/>
      <c r="G44" s="38"/>
      <c r="H44" s="38"/>
      <c r="I44" s="38"/>
      <c r="J44" s="30"/>
      <c r="K44" s="50"/>
      <c r="L44" s="38"/>
    </row>
    <row r="45" spans="1:12">
      <c r="A45" s="39"/>
      <c r="B45" s="40"/>
      <c r="C45" s="41" t="s">
        <v>166</v>
      </c>
      <c r="D45" s="30">
        <v>245567</v>
      </c>
      <c r="E45" s="45">
        <v>43435</v>
      </c>
      <c r="F45" s="41">
        <v>5</v>
      </c>
      <c r="G45" s="38"/>
      <c r="H45" s="46">
        <v>0.05</v>
      </c>
      <c r="I45" s="38"/>
      <c r="J45" s="30">
        <v>46657.73</v>
      </c>
      <c r="K45" s="50"/>
      <c r="L45" s="38"/>
    </row>
    <row r="46" spans="1:12">
      <c r="A46" s="42" t="s">
        <v>197</v>
      </c>
      <c r="B46" s="38"/>
      <c r="C46" s="41" t="s">
        <v>166</v>
      </c>
      <c r="D46" s="30">
        <f>D14+D23+D32+D43+D45</f>
        <v>5400006</v>
      </c>
      <c r="E46" s="30"/>
      <c r="F46" s="30"/>
      <c r="G46" s="30"/>
      <c r="H46" s="30"/>
      <c r="I46" s="30"/>
      <c r="J46" s="30">
        <v>728746.14</v>
      </c>
      <c r="K46" s="50"/>
      <c r="L46" s="38"/>
    </row>
  </sheetData>
  <autoFilter ref="A4:K46">
    <extLst/>
  </autoFilter>
  <mergeCells count="15">
    <mergeCell ref="A1:K1"/>
    <mergeCell ref="A2:K2"/>
    <mergeCell ref="H3:K3"/>
    <mergeCell ref="F4:G4"/>
    <mergeCell ref="H4:I4"/>
    <mergeCell ref="J4:L4"/>
    <mergeCell ref="A6:A14"/>
    <mergeCell ref="A15:A23"/>
    <mergeCell ref="A24:A32"/>
    <mergeCell ref="A33:A43"/>
    <mergeCell ref="A44:A45"/>
    <mergeCell ref="B15:B19"/>
    <mergeCell ref="D4:D5"/>
    <mergeCell ref="E4:E5"/>
    <mergeCell ref="A4:C5"/>
  </mergeCells>
  <printOptions horizontalCentered="1"/>
  <pageMargins left="0.472222222222222" right="0.550694444444444" top="0.314583333333333" bottom="0.275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zoomScaleSheetLayoutView="60" workbookViewId="0">
      <selection activeCell="C6" sqref="C6"/>
    </sheetView>
  </sheetViews>
  <sheetFormatPr defaultColWidth="9" defaultRowHeight="15.75"/>
  <cols>
    <col min="1" max="1" width="9" style="1"/>
    <col min="2" max="2" width="7.375" style="1" customWidth="1"/>
    <col min="3" max="3" width="14.375" style="1" customWidth="1"/>
    <col min="4" max="4" width="9.875" style="1" customWidth="1"/>
    <col min="5" max="5" width="12.75" style="1" customWidth="1"/>
    <col min="6" max="11" width="10.25" style="1" customWidth="1"/>
    <col min="12" max="12" width="7.75" style="1" customWidth="1"/>
    <col min="13" max="16384" width="9" style="1"/>
  </cols>
  <sheetData>
    <row r="1" ht="39" customHeight="1" spans="3:12">
      <c r="C1" s="2" t="s">
        <v>198</v>
      </c>
      <c r="D1" s="2"/>
      <c r="E1" s="2"/>
      <c r="F1" s="2"/>
      <c r="G1" s="2"/>
      <c r="H1" s="2"/>
      <c r="I1" s="2"/>
      <c r="J1" s="2"/>
      <c r="K1" s="2"/>
      <c r="L1" s="2"/>
    </row>
    <row r="2" ht="18.75" customHeight="1" spans="3:12">
      <c r="C2" s="3" t="s">
        <v>150</v>
      </c>
      <c r="D2" s="3"/>
      <c r="E2" s="3"/>
      <c r="F2" s="3"/>
      <c r="G2" s="3"/>
      <c r="H2" s="3"/>
      <c r="I2" s="3"/>
      <c r="J2" s="3"/>
      <c r="K2" s="3"/>
      <c r="L2" s="3"/>
    </row>
    <row r="3" ht="22.5" customHeight="1" spans="1:12">
      <c r="A3" s="4" t="s">
        <v>199</v>
      </c>
      <c r="B3" s="4"/>
      <c r="C3" s="4"/>
      <c r="D3" s="4"/>
      <c r="E3" s="4"/>
      <c r="F3" s="4"/>
      <c r="G3" s="3" t="s">
        <v>200</v>
      </c>
      <c r="H3" s="3"/>
      <c r="I3" s="3"/>
      <c r="J3" s="3"/>
      <c r="K3" s="3"/>
      <c r="L3" s="3"/>
    </row>
    <row r="4" ht="29" customHeight="1" spans="1:12">
      <c r="A4" s="5" t="s">
        <v>152</v>
      </c>
      <c r="B4" s="5"/>
      <c r="C4" s="5"/>
      <c r="D4" s="6" t="s">
        <v>153</v>
      </c>
      <c r="E4" s="6" t="s">
        <v>154</v>
      </c>
      <c r="F4" s="14" t="s">
        <v>155</v>
      </c>
      <c r="G4" s="15"/>
      <c r="H4" s="16" t="s">
        <v>156</v>
      </c>
      <c r="I4" s="15"/>
      <c r="J4" s="16" t="s">
        <v>157</v>
      </c>
      <c r="K4" s="16"/>
      <c r="L4" s="15"/>
    </row>
    <row r="5" ht="29" customHeight="1" spans="1:12">
      <c r="A5" s="5"/>
      <c r="B5" s="5"/>
      <c r="C5" s="5"/>
      <c r="D5" s="7"/>
      <c r="E5" s="7"/>
      <c r="F5" s="6" t="s">
        <v>21</v>
      </c>
      <c r="G5" s="6" t="s">
        <v>22</v>
      </c>
      <c r="H5" s="6" t="s">
        <v>21</v>
      </c>
      <c r="I5" s="6" t="s">
        <v>22</v>
      </c>
      <c r="J5" s="6" t="s">
        <v>21</v>
      </c>
      <c r="K5" s="18" t="s">
        <v>67</v>
      </c>
      <c r="L5" s="6" t="s">
        <v>22</v>
      </c>
    </row>
    <row r="6" ht="18" customHeight="1" spans="1:12">
      <c r="A6" s="5" t="s">
        <v>201</v>
      </c>
      <c r="B6" s="5"/>
      <c r="C6" s="5"/>
      <c r="D6" s="8"/>
      <c r="E6" s="17"/>
      <c r="F6" s="17"/>
      <c r="G6" s="8"/>
      <c r="H6" s="8"/>
      <c r="I6" s="19"/>
      <c r="J6" s="19"/>
      <c r="K6" s="19"/>
      <c r="L6" s="20"/>
    </row>
    <row r="7" ht="18" customHeight="1" spans="1:12">
      <c r="A7" s="9"/>
      <c r="B7" s="9"/>
      <c r="C7" s="5"/>
      <c r="D7" s="8"/>
      <c r="E7" s="17"/>
      <c r="F7" s="17"/>
      <c r="G7" s="8"/>
      <c r="H7" s="8"/>
      <c r="I7" s="19"/>
      <c r="J7" s="19"/>
      <c r="K7" s="19"/>
      <c r="L7" s="20"/>
    </row>
    <row r="8" ht="18" customHeight="1" spans="1:12">
      <c r="A8" s="9"/>
      <c r="B8" s="9"/>
      <c r="C8" s="5"/>
      <c r="D8" s="8"/>
      <c r="E8" s="17"/>
      <c r="F8" s="17"/>
      <c r="G8" s="8"/>
      <c r="H8" s="8"/>
      <c r="I8" s="19"/>
      <c r="J8" s="19"/>
      <c r="K8" s="19"/>
      <c r="L8" s="20"/>
    </row>
    <row r="9" ht="18" customHeight="1" spans="1:12">
      <c r="A9" s="9"/>
      <c r="B9" s="9"/>
      <c r="C9" s="5"/>
      <c r="D9" s="8"/>
      <c r="E9" s="17"/>
      <c r="F9" s="17"/>
      <c r="G9" s="8"/>
      <c r="H9" s="8"/>
      <c r="I9" s="19"/>
      <c r="J9" s="19"/>
      <c r="K9" s="19"/>
      <c r="L9" s="20"/>
    </row>
    <row r="10" ht="18" customHeight="1" spans="1:12">
      <c r="A10" s="9"/>
      <c r="B10" s="9"/>
      <c r="C10" s="5"/>
      <c r="D10" s="8"/>
      <c r="E10" s="17"/>
      <c r="F10" s="17"/>
      <c r="G10" s="8"/>
      <c r="H10" s="8"/>
      <c r="I10" s="19"/>
      <c r="J10" s="19"/>
      <c r="K10" s="19"/>
      <c r="L10" s="20"/>
    </row>
    <row r="11" ht="18" customHeight="1" spans="1:12">
      <c r="A11" s="9"/>
      <c r="B11" s="9"/>
      <c r="C11" s="5"/>
      <c r="D11" s="8"/>
      <c r="E11" s="17"/>
      <c r="F11" s="17"/>
      <c r="G11" s="8"/>
      <c r="H11" s="8"/>
      <c r="I11" s="19"/>
      <c r="J11" s="19"/>
      <c r="K11" s="19"/>
      <c r="L11" s="20"/>
    </row>
    <row r="12" ht="18" customHeight="1" spans="1:12">
      <c r="A12" s="10" t="s">
        <v>202</v>
      </c>
      <c r="B12" s="5"/>
      <c r="C12" s="5"/>
      <c r="D12" s="8"/>
      <c r="E12" s="17"/>
      <c r="F12" s="17"/>
      <c r="G12" s="8"/>
      <c r="H12" s="8"/>
      <c r="I12" s="19"/>
      <c r="J12" s="19"/>
      <c r="K12" s="19"/>
      <c r="L12" s="20"/>
    </row>
    <row r="13" spans="1:12">
      <c r="A13" s="11"/>
      <c r="B13" s="5"/>
      <c r="C13" s="5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1"/>
      <c r="B14" s="5"/>
      <c r="C14" s="5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1"/>
      <c r="B15" s="5"/>
      <c r="C15" s="5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1"/>
      <c r="B16" s="5"/>
      <c r="C16" s="5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1"/>
      <c r="B17" s="5"/>
      <c r="C17" s="5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1"/>
      <c r="B18" s="5"/>
      <c r="C18" s="5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1"/>
      <c r="B19" s="5"/>
      <c r="C19" s="5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1"/>
      <c r="B20" s="5"/>
      <c r="C20" s="5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1"/>
      <c r="B21" s="5"/>
      <c r="C21" s="5"/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A22" s="11"/>
      <c r="B22" s="5"/>
      <c r="C22" s="5"/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A23" s="11"/>
      <c r="B23" s="5"/>
      <c r="C23" s="5"/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11"/>
      <c r="B24" s="5"/>
      <c r="C24" s="5"/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A25" s="11"/>
      <c r="B25" s="5"/>
      <c r="C25" s="5"/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A26" s="11"/>
      <c r="B26" s="5"/>
      <c r="C26" s="5"/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A27" s="11"/>
      <c r="B27" s="5"/>
      <c r="C27" s="5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1"/>
      <c r="B28" s="5"/>
      <c r="C28" s="5"/>
      <c r="D28" s="12"/>
      <c r="E28" s="12"/>
      <c r="F28" s="12"/>
      <c r="G28" s="12"/>
      <c r="H28" s="12"/>
      <c r="I28" s="12"/>
      <c r="J28" s="12"/>
      <c r="K28" s="12"/>
      <c r="L28" s="12"/>
    </row>
    <row r="29" spans="1:12">
      <c r="A29" s="11"/>
      <c r="B29" s="5"/>
      <c r="C29" s="5"/>
      <c r="D29" s="12"/>
      <c r="E29" s="12"/>
      <c r="F29" s="12"/>
      <c r="G29" s="12"/>
      <c r="H29" s="12"/>
      <c r="I29" s="12"/>
      <c r="J29" s="12"/>
      <c r="K29" s="12"/>
      <c r="L29" s="12"/>
    </row>
    <row r="30" spans="1:12">
      <c r="A30" s="11"/>
      <c r="B30" s="5"/>
      <c r="C30" s="5"/>
      <c r="D30" s="12"/>
      <c r="E30" s="12"/>
      <c r="F30" s="12"/>
      <c r="G30" s="12"/>
      <c r="H30" s="12"/>
      <c r="I30" s="12"/>
      <c r="J30" s="12"/>
      <c r="K30" s="12"/>
      <c r="L30" s="12"/>
    </row>
    <row r="31" spans="1:12">
      <c r="A31" s="5" t="s">
        <v>203</v>
      </c>
      <c r="B31" s="5"/>
      <c r="C31" s="5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5"/>
      <c r="B32" s="5"/>
      <c r="C32" s="5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5"/>
      <c r="B33" s="5"/>
      <c r="C33" s="5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5"/>
      <c r="B34" s="5"/>
      <c r="C34" s="5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5"/>
      <c r="B35" s="9"/>
      <c r="C35" s="5"/>
      <c r="D35" s="12"/>
      <c r="E35" s="12"/>
      <c r="F35" s="12"/>
      <c r="G35" s="12"/>
      <c r="H35" s="12"/>
      <c r="I35" s="12"/>
      <c r="J35" s="12"/>
      <c r="K35" s="12"/>
      <c r="L35" s="12"/>
    </row>
    <row r="36" spans="1:12">
      <c r="A36" s="5" t="s">
        <v>197</v>
      </c>
      <c r="B36" s="5"/>
      <c r="C36" s="5"/>
      <c r="D36" s="12"/>
      <c r="E36" s="12"/>
      <c r="F36" s="12"/>
      <c r="G36" s="12"/>
      <c r="H36" s="12"/>
      <c r="I36" s="12"/>
      <c r="J36" s="12"/>
      <c r="K36" s="12"/>
      <c r="L36" s="12"/>
    </row>
    <row r="37" spans="1:12">
      <c r="A37" s="5"/>
      <c r="B37" s="9"/>
      <c r="C37" s="5"/>
      <c r="D37" s="12"/>
      <c r="E37" s="12"/>
      <c r="F37" s="12"/>
      <c r="G37" s="12"/>
      <c r="H37" s="12"/>
      <c r="I37" s="12"/>
      <c r="J37" s="12"/>
      <c r="K37" s="12"/>
      <c r="L37" s="12"/>
    </row>
    <row r="38" spans="1:12">
      <c r="A38" s="5"/>
      <c r="B38" s="9"/>
      <c r="C38" s="5"/>
      <c r="D38" s="12"/>
      <c r="E38" s="12"/>
      <c r="F38" s="12"/>
      <c r="G38" s="12"/>
      <c r="H38" s="12"/>
      <c r="I38" s="12"/>
      <c r="J38" s="12"/>
      <c r="K38" s="12"/>
      <c r="L38" s="12"/>
    </row>
    <row r="39" spans="1:12">
      <c r="A39" s="5"/>
      <c r="B39" s="9"/>
      <c r="C39" s="5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5"/>
      <c r="B40" s="9"/>
      <c r="C40" s="5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5"/>
      <c r="B41" s="9"/>
      <c r="C41" s="5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5"/>
      <c r="B42" s="5"/>
      <c r="C42" s="5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5"/>
      <c r="B43" s="5"/>
      <c r="C43" s="5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5"/>
      <c r="B44" s="5"/>
      <c r="C44" s="5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5"/>
      <c r="B45" s="5"/>
      <c r="C45" s="5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5"/>
      <c r="B46" s="5"/>
      <c r="C46" s="5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5"/>
      <c r="B47" s="5"/>
      <c r="C47" s="5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5"/>
      <c r="B48" s="5"/>
      <c r="C48" s="5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5"/>
      <c r="B49" s="5"/>
      <c r="C49" s="5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5"/>
      <c r="B50" s="5"/>
      <c r="C50" s="5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5"/>
      <c r="B51" s="5"/>
      <c r="C51" s="5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5"/>
      <c r="B52" s="5"/>
      <c r="C52" s="5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3"/>
      <c r="B53" s="5"/>
      <c r="C53" s="5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5"/>
      <c r="B54" s="9"/>
      <c r="C54" s="5" t="s">
        <v>166</v>
      </c>
      <c r="D54" s="12"/>
      <c r="E54" s="12"/>
      <c r="F54" s="12"/>
      <c r="G54" s="12"/>
      <c r="H54" s="12"/>
      <c r="I54" s="12"/>
      <c r="J54" s="12"/>
      <c r="K54" s="12"/>
      <c r="L54" s="12"/>
    </row>
  </sheetData>
  <autoFilter ref="C4:L12">
    <extLst/>
  </autoFilter>
  <mergeCells count="14">
    <mergeCell ref="C1:L1"/>
    <mergeCell ref="C2:L2"/>
    <mergeCell ref="A3:E3"/>
    <mergeCell ref="G3:L3"/>
    <mergeCell ref="F4:G4"/>
    <mergeCell ref="H4:I4"/>
    <mergeCell ref="J4:L4"/>
    <mergeCell ref="A6:A11"/>
    <mergeCell ref="A12:A30"/>
    <mergeCell ref="A31:A35"/>
    <mergeCell ref="A36:A53"/>
    <mergeCell ref="D4:D5"/>
    <mergeCell ref="E4:E5"/>
    <mergeCell ref="A4:C5"/>
  </mergeCells>
  <printOptions horizontalCentered="1"/>
  <pageMargins left="0.66875" right="0.66875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封页</vt:lpstr>
      <vt:lpstr>学校基本情况调查表</vt:lpstr>
      <vt:lpstr>教育成本监审表</vt:lpstr>
      <vt:lpstr>教育成本核定表</vt:lpstr>
      <vt:lpstr>住宿成本监审表</vt:lpstr>
      <vt:lpstr>住宿成本核定表</vt:lpstr>
      <vt:lpstr>教育折旧明细表</vt:lpstr>
      <vt:lpstr>住宿折旧明细表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revision>1</cp:revision>
  <dcterms:created xsi:type="dcterms:W3CDTF">1996-12-17T09:32:00Z</dcterms:created>
  <cp:lastPrinted>2019-03-21T11:38:00Z</cp:lastPrinted>
  <dcterms:modified xsi:type="dcterms:W3CDTF">2023-01-10T08:47:30Z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KSORubyTemplateID">
    <vt:lpwstr>14</vt:lpwstr>
  </property>
  <property fmtid="{D5CDD505-2E9C-101B-9397-08002B2CF9AE}" pid="4" name="ICV">
    <vt:lpwstr>4E8DF98E21224B099718061E9FB976EA</vt:lpwstr>
  </property>
</Properties>
</file>