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925"/>
  </bookViews>
  <sheets>
    <sheet name="基金支出" sheetId="1" r:id="rId1"/>
  </sheets>
  <calcPr calcId="144525"/>
</workbook>
</file>

<file path=xl/sharedStrings.xml><?xml version="1.0" encoding="utf-8"?>
<sst xmlns="http://schemas.openxmlformats.org/spreadsheetml/2006/main" count="35" uniqueCount="35">
  <si>
    <t>2021年宣汉县政府性基金预算支出决算表</t>
  </si>
  <si>
    <t>单位：万元，%</t>
  </si>
  <si>
    <t>预    算    科    目</t>
  </si>
  <si>
    <t>年初预算数</t>
  </si>
  <si>
    <t>变动预算数</t>
  </si>
  <si>
    <t>决算数</t>
  </si>
  <si>
    <t>为预算</t>
  </si>
  <si>
    <t>为上年决算</t>
  </si>
  <si>
    <t>一、文化体育与传媒支出</t>
  </si>
  <si>
    <t xml:space="preserve">  国家电影事业发展专项资金安排的支出</t>
  </si>
  <si>
    <t xml:space="preserve">  旅游发展基金支出</t>
  </si>
  <si>
    <t xml:space="preserve">  国家电影事业发展专项资金及对应专项债务收入安排的支出</t>
  </si>
  <si>
    <t>二、社会保障和就业支出</t>
  </si>
  <si>
    <t xml:space="preserve">  大中型水库移民后期扶持基金支出</t>
  </si>
  <si>
    <t xml:space="preserve">  小型水库移民扶助基金及对应专项债务收入安排的支出</t>
  </si>
  <si>
    <t>三、城乡社区支出</t>
  </si>
  <si>
    <t xml:space="preserve">  国有土地使用权出让收入安排的支出</t>
  </si>
  <si>
    <t xml:space="preserve">  国有土地收益基金安排的支出</t>
  </si>
  <si>
    <t xml:space="preserve">  农业土地开发资金安排的支出</t>
  </si>
  <si>
    <t xml:space="preserve">  城市基础设施配套费安排的支出</t>
  </si>
  <si>
    <t xml:space="preserve">  污水处理费安排的支出</t>
  </si>
  <si>
    <t xml:space="preserve">  棚户区改造专项债券收入安排的支出</t>
  </si>
  <si>
    <t xml:space="preserve">  国有土地使用权出让收入对应专项债务收入安排的支出</t>
  </si>
  <si>
    <t>四、农林水支出</t>
  </si>
  <si>
    <t xml:space="preserve">  大中型水库库区基金安排的支出</t>
  </si>
  <si>
    <t xml:space="preserve">  三峡水库库区基金支出</t>
  </si>
  <si>
    <t xml:space="preserve">  国家重大水利工程建设基金及对应专项债务收入安排的支出</t>
  </si>
  <si>
    <t>五、其他支出</t>
  </si>
  <si>
    <t xml:space="preserve">  其他政府性基金及对应专项债务收入安排的支出</t>
  </si>
  <si>
    <t xml:space="preserve">  彩票发行销售机构业务费安排的支出</t>
  </si>
  <si>
    <t xml:space="preserve">  彩票公益金及对应专项债务收入安排的支出</t>
  </si>
  <si>
    <t>六、债务付息支出</t>
  </si>
  <si>
    <t>七、债务发行费用支出</t>
  </si>
  <si>
    <t>八、抗疫特别国债安排的支出</t>
  </si>
  <si>
    <t>政府性基金预算支出合计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</si>
</sst>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 "/>
  </numFmts>
  <fonts count="29"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0"/>
      <name val="黑体"/>
      <charset val="134"/>
    </font>
    <font>
      <sz val="10"/>
      <color indexed="8"/>
      <name val="黑体"/>
      <charset val="134"/>
    </font>
    <font>
      <b/>
      <sz val="12"/>
      <name val="宋体"/>
      <charset val="134"/>
    </font>
    <font>
      <sz val="12"/>
      <name val="Times New Roman"/>
      <charset val="0"/>
    </font>
    <font>
      <b/>
      <sz val="12"/>
      <name val="宋体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8" fillId="0" borderId="0"/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0" fontId="1" fillId="0" borderId="0" xfId="0" applyFont="1">
      <alignment vertical="center"/>
    </xf>
    <xf numFmtId="176" fontId="2" fillId="0" borderId="0" xfId="50" applyNumberFormat="1" applyFont="1" applyAlignment="1">
      <alignment horizontal="center" vertical="center"/>
    </xf>
    <xf numFmtId="176" fontId="2" fillId="0" borderId="0" xfId="50" applyNumberFormat="1" applyFont="1" applyAlignment="1">
      <alignment horizontal="right" vertical="center"/>
    </xf>
    <xf numFmtId="177" fontId="2" fillId="0" borderId="0" xfId="50" applyNumberFormat="1" applyFont="1" applyAlignment="1">
      <alignment horizontal="right" vertical="center"/>
    </xf>
    <xf numFmtId="176" fontId="0" fillId="0" borderId="0" xfId="51" applyNumberFormat="1" applyFont="1" applyAlignment="1">
      <alignment vertical="center"/>
    </xf>
    <xf numFmtId="176" fontId="0" fillId="0" borderId="0" xfId="51" applyNumberFormat="1" applyFont="1" applyAlignment="1">
      <alignment horizontal="right" vertical="center"/>
    </xf>
    <xf numFmtId="177" fontId="0" fillId="0" borderId="0" xfId="51" applyNumberFormat="1" applyFont="1" applyAlignment="1">
      <alignment horizontal="right" vertical="center"/>
    </xf>
    <xf numFmtId="177" fontId="1" fillId="0" borderId="0" xfId="51" applyNumberFormat="1" applyFont="1" applyAlignment="1">
      <alignment horizontal="right" vertical="center"/>
    </xf>
    <xf numFmtId="176" fontId="3" fillId="0" borderId="1" xfId="5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vertical="center"/>
    </xf>
    <xf numFmtId="177" fontId="6" fillId="0" borderId="1" xfId="41" applyNumberFormat="1" applyFont="1" applyFill="1" applyBorder="1" applyAlignment="1">
      <alignment horizontal="right" vertical="center" wrapText="1"/>
    </xf>
    <xf numFmtId="177" fontId="6" fillId="0" borderId="1" xfId="0" applyNumberFormat="1" applyFont="1" applyFill="1" applyBorder="1" applyAlignment="1">
      <alignment horizontal="right" vertical="center"/>
    </xf>
    <xf numFmtId="0" fontId="0" fillId="2" borderId="1" xfId="0" applyNumberFormat="1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vertical="center" shrinkToFit="1"/>
    </xf>
    <xf numFmtId="177" fontId="6" fillId="0" borderId="1" xfId="0" applyNumberFormat="1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righ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_基金预算_1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基金分析表(99.3)" xfId="50"/>
    <cellStyle name="常规 10 4 3 2" xfId="51"/>
    <cellStyle name="常规 2" xf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Zeros="0" tabSelected="1" topLeftCell="A7" workbookViewId="0">
      <selection activeCell="E7" sqref="E7"/>
    </sheetView>
  </sheetViews>
  <sheetFormatPr defaultColWidth="9" defaultRowHeight="14.25" outlineLevelCol="5"/>
  <cols>
    <col min="1" max="1" width="45.375" customWidth="1"/>
    <col min="2" max="2" width="10.575" style="1" customWidth="1"/>
    <col min="3" max="3" width="10.3916666666667" style="1" customWidth="1"/>
    <col min="4" max="4" width="10.575" style="1" customWidth="1"/>
    <col min="5" max="5" width="9.225" style="2" customWidth="1"/>
    <col min="6" max="6" width="10.3833333333333" style="2" customWidth="1"/>
    <col min="7" max="7" width="12.625"/>
  </cols>
  <sheetData>
    <row r="1" ht="16" customHeight="1" spans="1:1">
      <c r="A1" s="3"/>
    </row>
    <row r="2" ht="36" customHeight="1" spans="1:6">
      <c r="A2" s="4" t="s">
        <v>0</v>
      </c>
      <c r="B2" s="5"/>
      <c r="C2" s="5"/>
      <c r="D2" s="5"/>
      <c r="E2" s="6"/>
      <c r="F2" s="6"/>
    </row>
    <row r="3" spans="1:6">
      <c r="A3" s="7"/>
      <c r="B3" s="8"/>
      <c r="C3" s="8"/>
      <c r="D3" s="8"/>
      <c r="E3" s="9"/>
      <c r="F3" s="10" t="s">
        <v>1</v>
      </c>
    </row>
    <row r="4" ht="21" customHeight="1" spans="1:6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3" t="s">
        <v>7</v>
      </c>
    </row>
    <row r="5" ht="20" customHeight="1" spans="1:6">
      <c r="A5" s="14" t="s">
        <v>8</v>
      </c>
      <c r="B5" s="15"/>
      <c r="C5" s="15">
        <v>145</v>
      </c>
      <c r="D5" s="15">
        <v>145</v>
      </c>
      <c r="E5" s="16">
        <v>100</v>
      </c>
      <c r="F5" s="16">
        <v>1035.71428571429</v>
      </c>
    </row>
    <row r="6" ht="20" customHeight="1" spans="1:6">
      <c r="A6" s="17" t="s">
        <v>9</v>
      </c>
      <c r="B6" s="15"/>
      <c r="C6" s="15">
        <v>148</v>
      </c>
      <c r="D6" s="15">
        <v>148</v>
      </c>
      <c r="E6" s="16">
        <v>100</v>
      </c>
      <c r="F6" s="16">
        <v>2114.28571428571</v>
      </c>
    </row>
    <row r="7" ht="20" customHeight="1" spans="1:6">
      <c r="A7" s="17" t="s">
        <v>10</v>
      </c>
      <c r="B7" s="15"/>
      <c r="C7" s="15">
        <v>-3</v>
      </c>
      <c r="D7" s="15">
        <v>-3</v>
      </c>
      <c r="E7" s="16">
        <v>100</v>
      </c>
      <c r="F7" s="16">
        <v>-42.8571428571429</v>
      </c>
    </row>
    <row r="8" ht="20" customHeight="1" spans="1:6">
      <c r="A8" s="18" t="s">
        <v>11</v>
      </c>
      <c r="B8" s="15"/>
      <c r="C8" s="19"/>
      <c r="D8" s="19"/>
      <c r="E8" s="16"/>
      <c r="F8" s="16"/>
    </row>
    <row r="9" ht="20" customHeight="1" spans="1:6">
      <c r="A9" s="14" t="s">
        <v>12</v>
      </c>
      <c r="B9" s="19"/>
      <c r="C9" s="19">
        <v>851</v>
      </c>
      <c r="D9" s="19">
        <v>851</v>
      </c>
      <c r="E9" s="16">
        <f t="shared" ref="E6:E30" si="0">D9/C9*100</f>
        <v>100</v>
      </c>
      <c r="F9" s="16">
        <v>43.2199085830371</v>
      </c>
    </row>
    <row r="10" ht="20" customHeight="1" spans="1:6">
      <c r="A10" s="17" t="s">
        <v>13</v>
      </c>
      <c r="B10" s="19"/>
      <c r="C10" s="19">
        <v>851</v>
      </c>
      <c r="D10" s="19">
        <v>851</v>
      </c>
      <c r="E10" s="16">
        <f t="shared" si="0"/>
        <v>100</v>
      </c>
      <c r="F10" s="16">
        <v>43.2199085830371</v>
      </c>
    </row>
    <row r="11" ht="20" customHeight="1" spans="1:6">
      <c r="A11" s="18" t="s">
        <v>14</v>
      </c>
      <c r="B11" s="19"/>
      <c r="C11" s="19"/>
      <c r="D11" s="19"/>
      <c r="E11" s="16"/>
      <c r="F11" s="16"/>
    </row>
    <row r="12" ht="20" customHeight="1" spans="1:6">
      <c r="A12" s="14" t="s">
        <v>15</v>
      </c>
      <c r="B12" s="19">
        <f>SUM(B13:B19)</f>
        <v>174000</v>
      </c>
      <c r="C12" s="19">
        <f>SUM(C13:C19)</f>
        <v>216092</v>
      </c>
      <c r="D12" s="19">
        <f>SUM(D13:D19)</f>
        <v>214015</v>
      </c>
      <c r="E12" s="16">
        <f t="shared" si="0"/>
        <v>99.0388353108861</v>
      </c>
      <c r="F12" s="16">
        <v>99.3035319883442</v>
      </c>
    </row>
    <row r="13" ht="20" customHeight="1" spans="1:6">
      <c r="A13" s="18" t="s">
        <v>16</v>
      </c>
      <c r="B13" s="15">
        <v>162400</v>
      </c>
      <c r="C13" s="19">
        <v>200906</v>
      </c>
      <c r="D13" s="19">
        <v>199360</v>
      </c>
      <c r="E13" s="16">
        <f t="shared" si="0"/>
        <v>99.2304858988781</v>
      </c>
      <c r="F13" s="16">
        <v>97.7403428952439</v>
      </c>
    </row>
    <row r="14" ht="20" customHeight="1" spans="1:6">
      <c r="A14" s="17" t="s">
        <v>17</v>
      </c>
      <c r="B14" s="15">
        <v>9500</v>
      </c>
      <c r="C14" s="19">
        <v>10532</v>
      </c>
      <c r="D14" s="19">
        <v>10532</v>
      </c>
      <c r="E14" s="16">
        <f t="shared" si="0"/>
        <v>100</v>
      </c>
      <c r="F14" s="16">
        <v>115.94011448701</v>
      </c>
    </row>
    <row r="15" ht="20" customHeight="1" spans="1:6">
      <c r="A15" s="17" t="s">
        <v>18</v>
      </c>
      <c r="B15" s="15">
        <v>400</v>
      </c>
      <c r="C15" s="19">
        <v>227</v>
      </c>
      <c r="D15" s="19">
        <v>227</v>
      </c>
      <c r="E15" s="16">
        <f t="shared" si="0"/>
        <v>100</v>
      </c>
      <c r="F15" s="16">
        <v>60.857908847185</v>
      </c>
    </row>
    <row r="16" ht="20" customHeight="1" spans="1:6">
      <c r="A16" s="17" t="s">
        <v>19</v>
      </c>
      <c r="B16" s="15">
        <v>500</v>
      </c>
      <c r="C16" s="19">
        <v>2847</v>
      </c>
      <c r="D16" s="19">
        <v>2316</v>
      </c>
      <c r="E16" s="16">
        <f t="shared" si="0"/>
        <v>81.3487881981033</v>
      </c>
      <c r="F16" s="16">
        <v>272.791519434629</v>
      </c>
    </row>
    <row r="17" ht="20" customHeight="1" spans="1:6">
      <c r="A17" s="17" t="s">
        <v>20</v>
      </c>
      <c r="B17" s="15">
        <v>1200</v>
      </c>
      <c r="C17" s="19">
        <v>1580</v>
      </c>
      <c r="D17" s="19">
        <v>1580</v>
      </c>
      <c r="E17" s="16">
        <f t="shared" si="0"/>
        <v>100</v>
      </c>
      <c r="F17" s="16">
        <v>127.316680096696</v>
      </c>
    </row>
    <row r="18" ht="20" customHeight="1" spans="1:6">
      <c r="A18" s="17" t="s">
        <v>21</v>
      </c>
      <c r="B18" s="15"/>
      <c r="C18" s="19"/>
      <c r="D18" s="19"/>
      <c r="E18" s="16"/>
      <c r="F18" s="16"/>
    </row>
    <row r="19" ht="20" customHeight="1" spans="1:6">
      <c r="A19" s="18" t="s">
        <v>22</v>
      </c>
      <c r="B19" s="15"/>
      <c r="C19" s="19"/>
      <c r="D19" s="19"/>
      <c r="E19" s="16"/>
      <c r="F19" s="16"/>
    </row>
    <row r="20" ht="20" customHeight="1" spans="1:6">
      <c r="A20" s="14" t="s">
        <v>23</v>
      </c>
      <c r="B20" s="15">
        <v>220</v>
      </c>
      <c r="C20" s="19">
        <v>1484</v>
      </c>
      <c r="D20" s="15">
        <v>1484</v>
      </c>
      <c r="E20" s="16">
        <f t="shared" si="0"/>
        <v>100</v>
      </c>
      <c r="F20" s="16">
        <v>154.583333333333</v>
      </c>
    </row>
    <row r="21" ht="20" customHeight="1" spans="1:6">
      <c r="A21" s="17" t="s">
        <v>24</v>
      </c>
      <c r="B21" s="15">
        <v>220</v>
      </c>
      <c r="C21" s="19">
        <v>1484</v>
      </c>
      <c r="D21" s="19">
        <v>1484</v>
      </c>
      <c r="E21" s="16">
        <f t="shared" si="0"/>
        <v>100</v>
      </c>
      <c r="F21" s="16">
        <v>239.741518578352</v>
      </c>
    </row>
    <row r="22" ht="20" customHeight="1" spans="1:6">
      <c r="A22" s="17" t="s">
        <v>25</v>
      </c>
      <c r="B22" s="15"/>
      <c r="C22" s="19"/>
      <c r="D22" s="19"/>
      <c r="E22" s="16"/>
      <c r="F22" s="16"/>
    </row>
    <row r="23" ht="20" customHeight="1" spans="1:6">
      <c r="A23" s="18" t="s">
        <v>26</v>
      </c>
      <c r="B23" s="15"/>
      <c r="C23" s="19"/>
      <c r="D23" s="19"/>
      <c r="E23" s="16"/>
      <c r="F23" s="16">
        <v>0</v>
      </c>
    </row>
    <row r="24" ht="20" customHeight="1" spans="1:6">
      <c r="A24" s="14" t="s">
        <v>27</v>
      </c>
      <c r="B24" s="15">
        <f>B25+B26+B27</f>
        <v>50000</v>
      </c>
      <c r="C24" s="15">
        <f>C25+C26+C27</f>
        <v>139161</v>
      </c>
      <c r="D24" s="15">
        <f>D25+D26+D27</f>
        <v>139161</v>
      </c>
      <c r="E24" s="16">
        <f t="shared" si="0"/>
        <v>100</v>
      </c>
      <c r="F24" s="16">
        <v>120.18914367146</v>
      </c>
    </row>
    <row r="25" ht="20" customHeight="1" spans="1:6">
      <c r="A25" s="17" t="s">
        <v>28</v>
      </c>
      <c r="B25" s="19">
        <v>50000</v>
      </c>
      <c r="C25" s="19">
        <v>137800</v>
      </c>
      <c r="D25" s="19">
        <v>137800</v>
      </c>
      <c r="E25" s="16">
        <f t="shared" si="0"/>
        <v>100</v>
      </c>
      <c r="F25" s="16">
        <v>121.731448763251</v>
      </c>
    </row>
    <row r="26" ht="20" customHeight="1" spans="1:6">
      <c r="A26" s="17" t="s">
        <v>29</v>
      </c>
      <c r="B26" s="15"/>
      <c r="C26" s="19"/>
      <c r="D26" s="19"/>
      <c r="E26" s="16"/>
      <c r="F26" s="16"/>
    </row>
    <row r="27" ht="20" customHeight="1" spans="1:6">
      <c r="A27" s="17" t="s">
        <v>30</v>
      </c>
      <c r="B27" s="15"/>
      <c r="C27" s="19">
        <v>1361</v>
      </c>
      <c r="D27" s="19">
        <v>1361</v>
      </c>
      <c r="E27" s="16">
        <f t="shared" si="0"/>
        <v>100</v>
      </c>
      <c r="F27" s="16">
        <v>52.6499032882012</v>
      </c>
    </row>
    <row r="28" ht="20" customHeight="1" spans="1:6">
      <c r="A28" s="14" t="s">
        <v>31</v>
      </c>
      <c r="B28" s="15">
        <v>10465</v>
      </c>
      <c r="C28" s="19">
        <v>11618</v>
      </c>
      <c r="D28" s="19">
        <v>11618</v>
      </c>
      <c r="E28" s="16">
        <f t="shared" si="0"/>
        <v>100</v>
      </c>
      <c r="F28" s="16">
        <v>129.926191008723</v>
      </c>
    </row>
    <row r="29" ht="20" customHeight="1" spans="1:6">
      <c r="A29" s="14" t="s">
        <v>32</v>
      </c>
      <c r="B29" s="15">
        <v>135</v>
      </c>
      <c r="C29" s="19">
        <v>118</v>
      </c>
      <c r="D29" s="19">
        <v>118</v>
      </c>
      <c r="E29" s="16">
        <f t="shared" si="0"/>
        <v>100</v>
      </c>
      <c r="F29" s="16">
        <v>89.3939393939394</v>
      </c>
    </row>
    <row r="30" ht="20" customHeight="1" spans="1:6">
      <c r="A30" s="14" t="s">
        <v>33</v>
      </c>
      <c r="B30" s="15"/>
      <c r="C30" s="19"/>
      <c r="D30" s="19"/>
      <c r="E30" s="16"/>
      <c r="F30" s="16"/>
    </row>
    <row r="31" ht="20" customHeight="1" spans="1:6">
      <c r="A31" s="14"/>
      <c r="B31" s="15"/>
      <c r="C31" s="19"/>
      <c r="D31" s="19"/>
      <c r="E31" s="16"/>
      <c r="F31" s="16"/>
    </row>
    <row r="32" ht="24" customHeight="1" spans="1:6">
      <c r="A32" s="20" t="s">
        <v>34</v>
      </c>
      <c r="B32" s="21">
        <f>B5+B9+B12+B20+B24+B28+B29+B30</f>
        <v>234820</v>
      </c>
      <c r="C32" s="21">
        <f>C5+C9+C12+C20+C24+C28+C29+C30</f>
        <v>369469</v>
      </c>
      <c r="D32" s="21">
        <f>D5+D9+D12+D20+D24+D28+D29+D30</f>
        <v>367392</v>
      </c>
      <c r="E32" s="21">
        <f>D32/C32*100</f>
        <v>99.4378418757731</v>
      </c>
      <c r="F32" s="21">
        <v>101.149172122527</v>
      </c>
    </row>
  </sheetData>
  <mergeCells count="1">
    <mergeCell ref="A2:F2"/>
  </mergeCells>
  <pageMargins left="0.75" right="0.75" top="1" bottom="1" header="0.511805555555556" footer="0.511805555555556"/>
  <pageSetup paperSize="9" orientation="portrait"/>
  <headerFooter alignWithMargins="0" scaleWithDoc="0"/>
  <ignoredErrors>
    <ignoredError sqref="B12:D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2020-09-17T03:44:00Z</dcterms:created>
  <dcterms:modified xsi:type="dcterms:W3CDTF">2022-08-15T08:50:47Z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A240B35437344985B111BD1781B3D71D</vt:lpwstr>
  </property>
</Properties>
</file>