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1A01_">#REF!</definedName>
    <definedName name="_1A01_">#REF!</definedName>
    <definedName name="_22A08_">'[1]A01-1'!$A$5:$C$36</definedName>
    <definedName name="_2A01_">#REF!</definedName>
    <definedName name="_4A08_">'[1]A01-1'!$A$5:$C$36</definedName>
    <definedName name="_A01">#REF!</definedName>
    <definedName name="_A08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#N/A</definedName>
    <definedName name="aaa">'[4]#REF!'!$A$6:$AL$21</definedName>
    <definedName name="aiu_bottom">'[5]Financ. Overview'!#REF!</definedName>
    <definedName name="aq">'[6]#REF!'!$A$6:$AL$21</definedName>
    <definedName name="b">#N/A</definedName>
    <definedName name="bbb">'[4]#REF!'!$A$6:$AL$21</definedName>
    <definedName name="ccc">'[4]#REF!'!$A$6:$AL$21</definedName>
    <definedName name="d">#N/A</definedName>
    <definedName name="Database" hidden="1">#REF!</definedName>
    <definedName name="ddd">'[4]#REF!'!$A$6:$AL$21</definedName>
    <definedName name="e">#N/A</definedName>
    <definedName name="f">#N/A</definedName>
    <definedName name="FRC">[7]Main!$C$9</definedName>
    <definedName name="g">#N/A</definedName>
    <definedName name="h">#N/A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i">#N/A</definedName>
    <definedName name="j">#N/A</definedName>
    <definedName name="k">#N/A</definedName>
    <definedName name="l">#N/A</definedName>
    <definedName name="m">#N/A</definedName>
    <definedName name="Module.Prix_SMC">'[9]11国资收入'!Module.Prix_SMC</definedName>
    <definedName name="n">#N/A</definedName>
    <definedName name="nj">'[8]98区乡收入分项目建议数'!$A$6:$AL$21</definedName>
    <definedName name="nk">'[10]98区乡收入分项目建议数'!$A$6:$AL$21</definedName>
    <definedName name="OS">[11]Open!#REF!</definedName>
    <definedName name="pr_toolbox">[5]Toolbox!$A$3:$I$80</definedName>
    <definedName name="_xlnm.Print_Area">#N/A</definedName>
    <definedName name="_xlnm.Print_Titles">#N/A</definedName>
    <definedName name="Prix_SMC">'[9]11国资收入'!Prix_SMC</definedName>
    <definedName name="s">#N/A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xhj">'[16]#REF!'!$A$6:$AL$21</definedName>
    <definedName name="Z32_Cost_red">'[5]Financ. Overview'!#REF!</definedName>
    <definedName name="地区名称">#REF!</definedName>
    <definedName name="教科文股">#REF!</definedName>
    <definedName name="金融办">[17]!金融办</definedName>
    <definedName name="九八年支出分析">'[18]98区乡收入建议数'!$A$6:$AL$21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<sst xmlns="http://schemas.openxmlformats.org/spreadsheetml/2006/main" count="38" uniqueCount="35">
  <si>
    <t>2022年宣汉县一般公共预算调整情况表</t>
  </si>
  <si>
    <t>单位：万元</t>
  </si>
  <si>
    <t>收   入</t>
  </si>
  <si>
    <t>年初预算数</t>
  </si>
  <si>
    <t>调整预算数</t>
  </si>
  <si>
    <t>增加（减少）数</t>
  </si>
  <si>
    <t>支   出</t>
  </si>
  <si>
    <t>地方一般公共预算收入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</si>
  <si>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</si>
  <si>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</si>
  <si>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</si>
  <si>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</si>
  <si>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</si>
  <si>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</si>
  <si>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</si>
  <si>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一般性转移支付收入</t>
  </si>
  <si>
    <t xml:space="preserve">    专项上解支出</t>
  </si>
  <si>
    <t xml:space="preserve"> 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</si>
  <si>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</si>
  <si>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</si>
  <si>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</si>
  <si>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</si>
  <si>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>债务还本支出</t>
  </si>
  <si>
    <t xml:space="preserve">    从政府性基金预算调入</t>
  </si>
  <si>
    <t xml:space="preserve">  地方政府一般债务还本支出</t>
  </si>
  <si>
    <t xml:space="preserve">    从国有资本经营预算调入</t>
  </si>
  <si>
    <t>年终结余</t>
  </si>
  <si>
    <t xml:space="preserve">    从其他资金调入</t>
  </si>
  <si>
    <t xml:space="preserve">    减:结转下年的支出</t>
  </si>
  <si>
    <t xml:space="preserve">  动用预算稳定调节基金</t>
  </si>
  <si>
    <t xml:space="preserve">  接受其他地区援助收入</t>
  </si>
  <si>
    <t>债务转贷收入</t>
  </si>
  <si>
    <t xml:space="preserve">  地方政府一般债务转贷收入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</si>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</sst>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;[Red]\-0\ "/>
    <numFmt numFmtId="178" formatCode="0_);[Red]\(0\)"/>
    <numFmt numFmtId="179" formatCode="0_ "/>
    <numFmt numFmtId="180" formatCode="#,##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color indexed="8"/>
      <name val="方正小标宋简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24" applyFont="1" applyFill="1" applyAlignment="1">
      <alignment vertical="center"/>
    </xf>
    <xf numFmtId="0" fontId="2" fillId="0" borderId="0" xfId="24" applyFont="1" applyFill="1" applyAlignment="1">
      <alignment vertical="center"/>
    </xf>
    <xf numFmtId="0" fontId="1" fillId="0" borderId="0" xfId="24" applyFont="1" applyFill="1"/>
    <xf numFmtId="0" fontId="1" fillId="0" borderId="0" xfId="24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4" applyFont="1" applyFill="1" applyAlignment="1"/>
    <xf numFmtId="0" fontId="4" fillId="0" borderId="0" xfId="24" applyFont="1" applyFill="1" applyAlignment="1">
      <alignment horizontal="center"/>
    </xf>
    <xf numFmtId="176" fontId="1" fillId="0" borderId="0" xfId="0" applyNumberFormat="1" applyFont="1" applyAlignment="1">
      <alignment horizontal="right" vertical="center" wrapText="1"/>
    </xf>
    <xf numFmtId="0" fontId="2" fillId="0" borderId="1" xfId="52" applyNumberFormat="1" applyFont="1" applyFill="1" applyBorder="1" applyAlignment="1" applyProtection="1">
      <alignment horizontal="center" vertical="center"/>
    </xf>
    <xf numFmtId="0" fontId="2" fillId="0" borderId="2" xfId="52" applyNumberFormat="1" applyFont="1" applyFill="1" applyBorder="1" applyAlignment="1" applyProtection="1">
      <alignment horizontal="center" vertical="center"/>
    </xf>
    <xf numFmtId="0" fontId="2" fillId="0" borderId="2" xfId="52" applyNumberFormat="1" applyFont="1" applyFill="1" applyBorder="1" applyAlignment="1" applyProtection="1">
      <alignment horizontal="left" vertical="center"/>
    </xf>
    <xf numFmtId="177" fontId="5" fillId="0" borderId="2" xfId="12" applyNumberFormat="1" applyFont="1" applyFill="1" applyBorder="1" applyAlignment="1">
      <alignment horizontal="right" vertical="center" wrapText="1"/>
    </xf>
    <xf numFmtId="178" fontId="2" fillId="0" borderId="2" xfId="52" applyNumberFormat="1" applyFont="1" applyFill="1" applyBorder="1" applyAlignment="1" applyProtection="1">
      <alignment horizontal="left" vertical="center"/>
    </xf>
    <xf numFmtId="0" fontId="1" fillId="0" borderId="2" xfId="52" applyNumberFormat="1" applyFont="1" applyFill="1" applyBorder="1" applyAlignment="1" applyProtection="1">
      <alignment horizontal="left" vertical="center"/>
    </xf>
    <xf numFmtId="177" fontId="6" fillId="0" borderId="2" xfId="12" applyNumberFormat="1" applyFont="1" applyFill="1" applyBorder="1" applyAlignment="1">
      <alignment horizontal="right" vertical="center" wrapText="1"/>
    </xf>
    <xf numFmtId="178" fontId="1" fillId="0" borderId="2" xfId="52" applyNumberFormat="1" applyFont="1" applyFill="1" applyBorder="1" applyAlignment="1" applyProtection="1">
      <alignment horizontal="left" vertical="center"/>
    </xf>
    <xf numFmtId="179" fontId="7" fillId="0" borderId="2" xfId="12" applyNumberFormat="1" applyFont="1" applyFill="1" applyBorder="1" applyAlignment="1">
      <alignment horizontal="right" vertical="center" wrapText="1"/>
    </xf>
    <xf numFmtId="178" fontId="2" fillId="0" borderId="2" xfId="52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>
      <alignment vertical="center"/>
    </xf>
    <xf numFmtId="178" fontId="1" fillId="0" borderId="2" xfId="52" applyNumberFormat="1" applyFont="1" applyFill="1" applyBorder="1" applyAlignment="1" applyProtection="1">
      <alignment vertical="center"/>
    </xf>
    <xf numFmtId="180" fontId="1" fillId="0" borderId="2" xfId="53" applyNumberFormat="1" applyFont="1" applyFill="1" applyBorder="1" applyAlignment="1">
      <alignment vertical="center"/>
    </xf>
    <xf numFmtId="0" fontId="1" fillId="0" borderId="2" xfId="52" applyFont="1" applyFill="1" applyBorder="1"/>
    <xf numFmtId="0" fontId="2" fillId="0" borderId="2" xfId="52" applyFont="1" applyFill="1" applyBorder="1" applyAlignment="1">
      <alignment horizontal="center" vertical="center"/>
    </xf>
    <xf numFmtId="177" fontId="5" fillId="0" borderId="2" xfId="12" applyNumberFormat="1" applyFont="1" applyFill="1" applyBorder="1" applyAlignment="1">
      <alignment horizontal="center" vertical="center" wrapText="1"/>
    </xf>
    <xf numFmtId="178" fontId="2" fillId="0" borderId="2" xfId="52" applyNumberFormat="1" applyFont="1" applyFill="1" applyBorder="1" applyAlignment="1">
      <alignment horizontal="center" vertical="center"/>
    </xf>
    <xf numFmtId="0" fontId="5" fillId="0" borderId="2" xfId="24" applyFont="1" applyFill="1" applyBorder="1" applyAlignment="1">
      <alignment horizontal="center" vertical="center"/>
    </xf>
    <xf numFmtId="0" fontId="1" fillId="2" borderId="0" xfId="24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陈诚修改稿)2006年全省及省级财政决算及07年预算执行情况表(A4 留底自用) 2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" xfId="51"/>
    <cellStyle name="常规 26 2 2" xfId="52"/>
    <cellStyle name="常规_一般预算简表_2006年预算执行及2007年预算安排(新科目　A4)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abSelected="1" workbookViewId="0">
      <selection activeCell="E17" sqref="E17"/>
    </sheetView>
  </sheetViews>
  <sheetFormatPr defaultColWidth="9" defaultRowHeight="14.25"/>
  <cols>
    <col min="1" max="1" width="29.25" style="3" customWidth="1"/>
    <col min="2" max="3" width="13.625" style="4" customWidth="1"/>
    <col min="4" max="4" width="17.5" style="4" customWidth="1"/>
    <col min="5" max="5" width="27.625" style="3" customWidth="1"/>
    <col min="6" max="7" width="13.625" style="4" customWidth="1"/>
    <col min="8" max="8" width="17" style="4" customWidth="1"/>
    <col min="9" max="16384" width="9" style="3"/>
  </cols>
  <sheetData>
    <row r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J1" s="27"/>
    </row>
    <row r="2" ht="20" customHeight="1" spans="1:8">
      <c r="A2" s="6"/>
      <c r="B2" s="7"/>
      <c r="C2" s="7"/>
      <c r="D2" s="7"/>
      <c r="E2" s="6"/>
      <c r="F2" s="8"/>
      <c r="G2" s="8"/>
      <c r="H2" s="8" t="s">
        <v>1</v>
      </c>
    </row>
    <row r="3" s="1" customFormat="1" ht="34.1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3</v>
      </c>
      <c r="G3" s="9" t="s">
        <v>4</v>
      </c>
      <c r="H3" s="9" t="s">
        <v>5</v>
      </c>
    </row>
    <row r="4" s="2" customFormat="1" ht="26" customHeight="1" spans="1:8">
      <c r="A4" s="11" t="s">
        <v>7</v>
      </c>
      <c r="B4" s="12">
        <v>350300</v>
      </c>
      <c r="C4" s="12">
        <v>350300</v>
      </c>
      <c r="D4" s="12"/>
      <c r="E4" s="13" t="s">
        <v>8</v>
      </c>
      <c r="F4" s="12">
        <v>598937</v>
      </c>
      <c r="G4" s="12">
        <v>761700</v>
      </c>
      <c r="H4" s="12">
        <f>G4-F4</f>
        <v>162763</v>
      </c>
    </row>
    <row r="5" s="2" customFormat="1" ht="26" customHeight="1" spans="1:8">
      <c r="A5" s="11" t="s">
        <v>9</v>
      </c>
      <c r="B5" s="12">
        <f>B6+B10+B11+B15+B16</f>
        <v>318637</v>
      </c>
      <c r="C5" s="12">
        <f>C6+C10+C11+C15+C16</f>
        <v>586957</v>
      </c>
      <c r="D5" s="12">
        <f t="shared" ref="D5:D20" si="0">C5-B5</f>
        <v>268320</v>
      </c>
      <c r="E5" s="13" t="s">
        <v>10</v>
      </c>
      <c r="F5" s="12">
        <f>F6+F9+F10</f>
        <v>70000</v>
      </c>
      <c r="G5" s="12">
        <f>G6+G9+G10</f>
        <v>70000</v>
      </c>
      <c r="H5" s="12"/>
    </row>
    <row r="6" s="1" customFormat="1" ht="26" customHeight="1" spans="1:8">
      <c r="A6" s="14" t="s">
        <v>11</v>
      </c>
      <c r="B6" s="15">
        <f>SUM(B7:B9)</f>
        <v>262218</v>
      </c>
      <c r="C6" s="15">
        <f>SUM(C7:C9)</f>
        <v>524612</v>
      </c>
      <c r="D6" s="15">
        <f t="shared" si="0"/>
        <v>262394</v>
      </c>
      <c r="E6" s="16" t="s">
        <v>12</v>
      </c>
      <c r="F6" s="15">
        <f>SUM(F7:F8)</f>
        <v>70000</v>
      </c>
      <c r="G6" s="15">
        <f>SUM(G7:G8)</f>
        <v>70000</v>
      </c>
      <c r="H6" s="15"/>
    </row>
    <row r="7" s="1" customFormat="1" ht="26" customHeight="1" spans="1:8">
      <c r="A7" s="14" t="s">
        <v>13</v>
      </c>
      <c r="B7" s="17">
        <v>-20765</v>
      </c>
      <c r="C7" s="17">
        <v>-20765</v>
      </c>
      <c r="D7" s="15"/>
      <c r="E7" s="16" t="s">
        <v>14</v>
      </c>
      <c r="F7" s="15">
        <v>23</v>
      </c>
      <c r="G7" s="15">
        <v>23</v>
      </c>
      <c r="H7" s="15"/>
    </row>
    <row r="8" s="1" customFormat="1" ht="26" customHeight="1" spans="1:8">
      <c r="A8" s="14" t="s">
        <v>15</v>
      </c>
      <c r="B8" s="15">
        <v>281931</v>
      </c>
      <c r="C8" s="15">
        <v>510372</v>
      </c>
      <c r="D8" s="15">
        <f t="shared" si="0"/>
        <v>228441</v>
      </c>
      <c r="E8" s="16" t="s">
        <v>16</v>
      </c>
      <c r="F8" s="15">
        <v>69977</v>
      </c>
      <c r="G8" s="15">
        <v>69977</v>
      </c>
      <c r="H8" s="15"/>
    </row>
    <row r="9" s="1" customFormat="1" ht="26" customHeight="1" spans="1:8">
      <c r="A9" s="14" t="s">
        <v>17</v>
      </c>
      <c r="B9" s="15">
        <v>1052</v>
      </c>
      <c r="C9" s="15">
        <v>35005</v>
      </c>
      <c r="D9" s="15">
        <f t="shared" si="0"/>
        <v>33953</v>
      </c>
      <c r="E9" s="16" t="s">
        <v>18</v>
      </c>
      <c r="F9" s="15"/>
      <c r="G9" s="15"/>
      <c r="H9" s="15"/>
    </row>
    <row r="10" s="1" customFormat="1" ht="26" customHeight="1" spans="1:8">
      <c r="A10" s="14" t="s">
        <v>19</v>
      </c>
      <c r="B10" s="15">
        <v>14770</v>
      </c>
      <c r="C10" s="15">
        <v>16796</v>
      </c>
      <c r="D10" s="15">
        <f t="shared" si="0"/>
        <v>2026</v>
      </c>
      <c r="E10" s="16" t="s">
        <v>20</v>
      </c>
      <c r="F10" s="15"/>
      <c r="G10" s="15"/>
      <c r="H10" s="15"/>
    </row>
    <row r="11" ht="26" customHeight="1" spans="1:8">
      <c r="A11" s="14" t="s">
        <v>21</v>
      </c>
      <c r="B11" s="15">
        <f>SUM(B12:B14)</f>
        <v>31060</v>
      </c>
      <c r="C11" s="15">
        <f>SUM(C12:C14)</f>
        <v>31060</v>
      </c>
      <c r="D11" s="15"/>
      <c r="E11" s="18" t="s">
        <v>22</v>
      </c>
      <c r="F11" s="12"/>
      <c r="G11" s="12">
        <v>97020</v>
      </c>
      <c r="H11" s="12">
        <f t="shared" ref="H11:H14" si="1">G11-F11</f>
        <v>97020</v>
      </c>
    </row>
    <row r="12" ht="26" customHeight="1" spans="1:8">
      <c r="A12" s="14" t="s">
        <v>23</v>
      </c>
      <c r="B12" s="15">
        <v>31000</v>
      </c>
      <c r="C12" s="15">
        <v>31000</v>
      </c>
      <c r="D12" s="15"/>
      <c r="E12" s="16" t="s">
        <v>24</v>
      </c>
      <c r="F12" s="15"/>
      <c r="G12" s="15">
        <v>97020</v>
      </c>
      <c r="H12" s="15">
        <f t="shared" si="1"/>
        <v>97020</v>
      </c>
    </row>
    <row r="13" ht="26" customHeight="1" spans="1:8">
      <c r="A13" s="14" t="s">
        <v>25</v>
      </c>
      <c r="B13" s="15">
        <v>60</v>
      </c>
      <c r="C13" s="15">
        <v>60</v>
      </c>
      <c r="D13" s="15"/>
      <c r="E13" s="18" t="s">
        <v>26</v>
      </c>
      <c r="F13" s="19"/>
      <c r="G13" s="12">
        <f>SUM(G14)</f>
        <v>107593</v>
      </c>
      <c r="H13" s="12">
        <f t="shared" si="1"/>
        <v>107593</v>
      </c>
    </row>
    <row r="14" ht="26" customHeight="1" spans="1:8">
      <c r="A14" s="14" t="s">
        <v>27</v>
      </c>
      <c r="B14" s="15"/>
      <c r="C14" s="15"/>
      <c r="D14" s="15"/>
      <c r="E14" s="16" t="s">
        <v>28</v>
      </c>
      <c r="F14" s="19"/>
      <c r="G14" s="15">
        <v>107593</v>
      </c>
      <c r="H14" s="15">
        <f t="shared" si="1"/>
        <v>107593</v>
      </c>
    </row>
    <row r="15" ht="26" customHeight="1" spans="1:8">
      <c r="A15" s="14" t="s">
        <v>29</v>
      </c>
      <c r="B15" s="15">
        <v>10589</v>
      </c>
      <c r="C15" s="15">
        <v>10589</v>
      </c>
      <c r="D15" s="15"/>
      <c r="E15" s="13"/>
      <c r="F15" s="15"/>
      <c r="G15" s="15"/>
      <c r="H15" s="15"/>
    </row>
    <row r="16" ht="26" customHeight="1" spans="1:8">
      <c r="A16" s="14" t="s">
        <v>30</v>
      </c>
      <c r="B16" s="15"/>
      <c r="C16" s="15">
        <v>3900</v>
      </c>
      <c r="D16" s="15">
        <f t="shared" si="0"/>
        <v>3900</v>
      </c>
      <c r="E16" s="13"/>
      <c r="F16" s="12"/>
      <c r="G16" s="12"/>
      <c r="H16" s="12"/>
    </row>
    <row r="17" ht="26" customHeight="1" spans="1:8">
      <c r="A17" s="11" t="s">
        <v>31</v>
      </c>
      <c r="B17" s="12"/>
      <c r="C17" s="12">
        <v>99056</v>
      </c>
      <c r="D17" s="12">
        <f t="shared" si="0"/>
        <v>99056</v>
      </c>
      <c r="E17" s="20"/>
      <c r="F17" s="15"/>
      <c r="G17" s="15"/>
      <c r="H17" s="15"/>
    </row>
    <row r="18" ht="26" customHeight="1" spans="1:8">
      <c r="A18" s="14" t="s">
        <v>32</v>
      </c>
      <c r="B18" s="15"/>
      <c r="C18" s="15">
        <v>99056</v>
      </c>
      <c r="D18" s="15">
        <f t="shared" si="0"/>
        <v>99056</v>
      </c>
      <c r="E18" s="13"/>
      <c r="F18" s="15"/>
      <c r="G18" s="15"/>
      <c r="H18" s="15"/>
    </row>
    <row r="19" ht="26" customHeight="1" spans="1:8">
      <c r="A19" s="21"/>
      <c r="B19" s="15"/>
      <c r="C19" s="15"/>
      <c r="D19" s="12"/>
      <c r="E19" s="22"/>
      <c r="F19" s="15"/>
      <c r="G19" s="15"/>
      <c r="H19" s="15"/>
    </row>
    <row r="20" ht="26" customHeight="1" spans="1:8">
      <c r="A20" s="23" t="s">
        <v>33</v>
      </c>
      <c r="B20" s="24">
        <f>B4+B5+B17</f>
        <v>668937</v>
      </c>
      <c r="C20" s="24">
        <f>C4+C5+C17</f>
        <v>1036313</v>
      </c>
      <c r="D20" s="12">
        <f t="shared" si="0"/>
        <v>367376</v>
      </c>
      <c r="E20" s="25" t="s">
        <v>34</v>
      </c>
      <c r="F20" s="26">
        <f>F4+F5+F11+F13</f>
        <v>668937</v>
      </c>
      <c r="G20" s="26">
        <f>G4+G5+G11+G13</f>
        <v>1036313</v>
      </c>
      <c r="H20" s="26">
        <f>H4+H5+H11+H13</f>
        <v>367376</v>
      </c>
    </row>
  </sheetData>
  <mergeCells count="1">
    <mergeCell ref="A1:H1"/>
  </mergeCells>
  <printOptions horizontalCentered="1"/>
  <pageMargins left="0.118055555555556" right="0.118055555555556" top="0.275590551181102" bottom="0.275" header="0.354166666666667" footer="0.15748031496063"/>
  <pageSetup paperSize="9" firstPageNumber="126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2020-08-25T01:54:00Z</dcterms:created>
  <cp:lastPrinted>2022-02-09T04:02:00Z</cp:lastPrinted>
  <dcterms:modified xsi:type="dcterms:W3CDTF">2022-10-24T03:23:46Z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EDD3973DAA0C4C3796340596D47FB12D</vt:lpwstr>
  </property>
</Properties>
</file>