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</sheets>
  <definedNames>
    <definedName name="_xlnm._FilterDatabase" localSheetId="0" hidden="1">Sheet1!$A$3:$L$96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<sst xmlns="http://schemas.openxmlformats.org/spreadsheetml/2006/main" count="103" uniqueCount="103">
  <si>
    <t>宣汉县家电以旧换新和数码产品购新补贴资金申领情况表
（截至2025年4月22日）</t>
  </si>
  <si>
    <t>序号</t>
  </si>
  <si>
    <t>公司名称</t>
  </si>
  <si>
    <t>销售数量
（台）件</t>
  </si>
  <si>
    <t>销售金额
（元）</t>
  </si>
  <si>
    <t>补贴金额
（元）</t>
  </si>
  <si>
    <t>截至4月22日补贴金额70%（元）</t>
  </si>
  <si>
    <t>第一批
已拨付金额（元）</t>
  </si>
  <si>
    <t>第二批
已拨付金额（元）</t>
  </si>
  <si>
    <t>本次拨付
金额（元）</t>
  </si>
  <si>
    <r>
      <rPr>
        <sz val="12"/>
        <rFont val="仿宋_GB2312"/>
        <charset val="134"/>
      </rPr>
      <t>宣汉县京通家电销售有限公司</t>
    </r>
  </si>
  <si>
    <r>
      <rPr>
        <sz val="12"/>
        <rFont val="仿宋_GB2312"/>
        <charset val="134"/>
      </rPr>
      <t>宣汉县志辉电器有限公司</t>
    </r>
  </si>
  <si>
    <r>
      <rPr>
        <sz val="12"/>
        <rFont val="仿宋_GB2312"/>
        <charset val="134"/>
      </rPr>
      <t>四川宣汉县长城家电有限公司</t>
    </r>
  </si>
  <si>
    <r>
      <rPr>
        <sz val="12"/>
        <rFont val="仿宋_GB2312"/>
        <charset val="134"/>
      </rPr>
      <t>宣汉县京聚电器有限公司</t>
    </r>
  </si>
  <si>
    <r>
      <rPr>
        <sz val="12"/>
        <rFont val="仿宋_GB2312"/>
        <charset val="134"/>
      </rPr>
      <t>达州市好想家电器有限责任公司</t>
    </r>
  </si>
  <si>
    <r>
      <rPr>
        <sz val="12"/>
        <rFont val="仿宋_GB2312"/>
        <charset val="134"/>
      </rPr>
      <t>四川省宣汉盛弘然电器销售有限责任公司</t>
    </r>
  </si>
  <si>
    <r>
      <rPr>
        <sz val="12"/>
        <rFont val="仿宋_GB2312"/>
        <charset val="134"/>
      </rPr>
      <t>宣汉县林峰家电有限公司</t>
    </r>
  </si>
  <si>
    <r>
      <rPr>
        <sz val="12"/>
        <rFont val="仿宋_GB2312"/>
        <charset val="134"/>
      </rPr>
      <t>宣汉县华龙商贸有限公司</t>
    </r>
  </si>
  <si>
    <r>
      <rPr>
        <sz val="12"/>
        <rFont val="仿宋_GB2312"/>
        <charset val="134"/>
      </rPr>
      <t>宣汉钧阳电子科技有限公司</t>
    </r>
  </si>
  <si>
    <r>
      <rPr>
        <sz val="12"/>
        <rFont val="仿宋_GB2312"/>
        <charset val="134"/>
      </rPr>
      <t>宣汉县百嘉德电器有限公司</t>
    </r>
  </si>
  <si>
    <r>
      <rPr>
        <sz val="12"/>
        <rFont val="仿宋_GB2312"/>
        <charset val="134"/>
      </rPr>
      <t>宣汉县江岚电器有限公司</t>
    </r>
  </si>
  <si>
    <r>
      <rPr>
        <sz val="12"/>
        <rFont val="仿宋_GB2312"/>
        <charset val="134"/>
      </rPr>
      <t>宣汉县代才电子商贸有限公司</t>
    </r>
  </si>
  <si>
    <r>
      <rPr>
        <sz val="12"/>
        <rFont val="仿宋_GB2312"/>
        <charset val="134"/>
      </rPr>
      <t>宣汉县扬帆家电有限公司</t>
    </r>
  </si>
  <si>
    <r>
      <rPr>
        <sz val="12"/>
        <rFont val="仿宋_GB2312"/>
        <charset val="134"/>
      </rPr>
      <t>宣汉县金兴鑫达家电销售有限责任公司</t>
    </r>
  </si>
  <si>
    <r>
      <rPr>
        <sz val="12"/>
        <rFont val="仿宋_GB2312"/>
        <charset val="134"/>
      </rPr>
      <t>宣汉县双河同富电器有限公司</t>
    </r>
  </si>
  <si>
    <r>
      <rPr>
        <sz val="12"/>
        <rFont val="仿宋_GB2312"/>
        <charset val="134"/>
      </rPr>
      <t>宣汉县永虹电器有限公司</t>
    </r>
  </si>
  <si>
    <r>
      <rPr>
        <sz val="12"/>
        <rFont val="仿宋_GB2312"/>
        <charset val="134"/>
      </rPr>
      <t>宣汉县美家暖通设备有限公司</t>
    </r>
  </si>
  <si>
    <r>
      <rPr>
        <sz val="12"/>
        <rFont val="仿宋_GB2312"/>
        <charset val="134"/>
      </rPr>
      <t>宣汉周明电器销售有限公司</t>
    </r>
  </si>
  <si>
    <r>
      <rPr>
        <sz val="12"/>
        <rFont val="仿宋_GB2312"/>
        <charset val="134"/>
      </rPr>
      <t>宣汉县利升宏嘉电器有限公司</t>
    </r>
  </si>
  <si>
    <r>
      <rPr>
        <sz val="12"/>
        <rFont val="仿宋_GB2312"/>
        <charset val="134"/>
      </rPr>
      <t>宣汉县怀怀家用电器有限公司</t>
    </r>
  </si>
  <si>
    <r>
      <rPr>
        <sz val="12"/>
        <rFont val="仿宋_GB2312"/>
        <charset val="134"/>
      </rPr>
      <t>宣汉县贞贞家电销售有限公司</t>
    </r>
  </si>
  <si>
    <r>
      <rPr>
        <sz val="12"/>
        <rFont val="仿宋_GB2312"/>
        <charset val="134"/>
      </rPr>
      <t>宣汉浩铭德家用电器销售有限公司</t>
    </r>
  </si>
  <si>
    <r>
      <rPr>
        <sz val="12"/>
        <rFont val="仿宋_GB2312"/>
        <charset val="134"/>
      </rPr>
      <t>宣汉县洪清电器有限公司</t>
    </r>
  </si>
  <si>
    <r>
      <rPr>
        <sz val="12"/>
        <rFont val="仿宋_GB2312"/>
        <charset val="134"/>
      </rPr>
      <t>宣汉县黄利电子商贸有限公司</t>
    </r>
  </si>
  <si>
    <r>
      <rPr>
        <sz val="12"/>
        <rFont val="仿宋_GB2312"/>
        <charset val="134"/>
      </rPr>
      <t>达州市舒兵电器有限公司</t>
    </r>
  </si>
  <si>
    <r>
      <rPr>
        <sz val="12"/>
        <rFont val="仿宋_GB2312"/>
        <charset val="134"/>
      </rPr>
      <t>达州市鑫正峰建材销售有限公司</t>
    </r>
  </si>
  <si>
    <r>
      <rPr>
        <sz val="12"/>
        <rFont val="仿宋_GB2312"/>
        <charset val="134"/>
      </rPr>
      <t>宣汉县菊平家电有限责任公司</t>
    </r>
  </si>
  <si>
    <r>
      <rPr>
        <sz val="12"/>
        <rFont val="仿宋_GB2312"/>
        <charset val="134"/>
      </rPr>
      <t>宣汉吴东家用电器销售有限责任公司</t>
    </r>
  </si>
  <si>
    <r>
      <rPr>
        <sz val="12"/>
        <rFont val="仿宋_GB2312"/>
        <charset val="134"/>
      </rPr>
      <t>宣汉县钟琼电器销售有限公司</t>
    </r>
  </si>
  <si>
    <r>
      <rPr>
        <sz val="12"/>
        <rFont val="仿宋_GB2312"/>
        <charset val="134"/>
      </rPr>
      <t>四川锐新商务信息咨询有限公司</t>
    </r>
  </si>
  <si>
    <r>
      <rPr>
        <sz val="12"/>
        <rFont val="仿宋_GB2312"/>
        <charset val="134"/>
      </rPr>
      <t>宣汉县金友电子商贸有限公司</t>
    </r>
  </si>
  <si>
    <r>
      <rPr>
        <sz val="12"/>
        <rFont val="仿宋_GB2312"/>
        <charset val="134"/>
      </rPr>
      <t>宣汉桑小林家电有限公司</t>
    </r>
  </si>
  <si>
    <r>
      <rPr>
        <sz val="12"/>
        <rFont val="仿宋_GB2312"/>
        <charset val="134"/>
      </rPr>
      <t>宣汉县兴寿家电有限责任公司</t>
    </r>
  </si>
  <si>
    <r>
      <rPr>
        <sz val="12"/>
        <rFont val="仿宋_GB2312"/>
        <charset val="134"/>
      </rPr>
      <t>宣汉县岚峰科技有限公司</t>
    </r>
  </si>
  <si>
    <r>
      <rPr>
        <sz val="12"/>
        <rFont val="仿宋_GB2312"/>
        <charset val="134"/>
      </rPr>
      <t>达州宣汉佳得乐电器有限公司</t>
    </r>
  </si>
  <si>
    <r>
      <rPr>
        <sz val="12"/>
        <rFont val="仿宋_GB2312"/>
        <charset val="134"/>
      </rPr>
      <t>宣汉县诚兴电器有限公司</t>
    </r>
  </si>
  <si>
    <r>
      <rPr>
        <sz val="12"/>
        <rFont val="仿宋_GB2312"/>
        <charset val="134"/>
      </rPr>
      <t>达州市吕艳电器有限公司</t>
    </r>
  </si>
  <si>
    <r>
      <rPr>
        <sz val="12"/>
        <rFont val="仿宋_GB2312"/>
        <charset val="134"/>
      </rPr>
      <t>宣汉伦伦家电有限公司</t>
    </r>
  </si>
  <si>
    <r>
      <rPr>
        <sz val="12"/>
        <rFont val="仿宋_GB2312"/>
        <charset val="134"/>
      </rPr>
      <t>宣汉县科曜电器有限公司</t>
    </r>
  </si>
  <si>
    <r>
      <rPr>
        <sz val="12"/>
        <rFont val="仿宋_GB2312"/>
        <charset val="134"/>
      </rPr>
      <t>四川中佳荣建筑材料有限公司</t>
    </r>
  </si>
  <si>
    <r>
      <rPr>
        <sz val="12"/>
        <rFont val="仿宋_GB2312"/>
        <charset val="134"/>
      </rPr>
      <t>宣汉县樊哙镇恺凌电器有限责任公司</t>
    </r>
  </si>
  <si>
    <r>
      <rPr>
        <sz val="12"/>
        <rFont val="仿宋_GB2312"/>
        <charset val="134"/>
      </rPr>
      <t>达州市宣汉县萍浩家用电器销售有限公司</t>
    </r>
  </si>
  <si>
    <r>
      <rPr>
        <sz val="12"/>
        <rFont val="仿宋_GB2312"/>
        <charset val="134"/>
      </rPr>
      <t>宣汉县杨陈家电有限责任公司</t>
    </r>
  </si>
  <si>
    <r>
      <rPr>
        <sz val="12"/>
        <rFont val="仿宋_GB2312"/>
        <charset val="134"/>
      </rPr>
      <t>宣汉县泓政家电有限公司</t>
    </r>
  </si>
  <si>
    <r>
      <rPr>
        <sz val="12"/>
        <rFont val="仿宋_GB2312"/>
        <charset val="134"/>
      </rPr>
      <t>宣汉县建威家电有限公司</t>
    </r>
  </si>
  <si>
    <r>
      <rPr>
        <sz val="12"/>
        <rFont val="仿宋_GB2312"/>
        <charset val="134"/>
      </rPr>
      <t>达州欢隆电子商务有限公司</t>
    </r>
  </si>
  <si>
    <r>
      <rPr>
        <sz val="12"/>
        <rFont val="仿宋_GB2312"/>
        <charset val="134"/>
      </rPr>
      <t>宣汉县康权家用电器销售有限公司</t>
    </r>
  </si>
  <si>
    <r>
      <rPr>
        <sz val="12"/>
        <rFont val="仿宋_GB2312"/>
        <charset val="134"/>
      </rPr>
      <t>达州德舒暖通设备有限公司</t>
    </r>
  </si>
  <si>
    <r>
      <rPr>
        <sz val="12"/>
        <rFont val="仿宋_GB2312"/>
        <charset val="134"/>
      </rPr>
      <t>宣汉县广盛电器有限公司</t>
    </r>
  </si>
  <si>
    <r>
      <rPr>
        <sz val="12"/>
        <rFont val="仿宋_GB2312"/>
        <charset val="134"/>
      </rPr>
      <t>宣汉县南坝镇金凯电器有限公司</t>
    </r>
  </si>
  <si>
    <r>
      <rPr>
        <sz val="12"/>
        <rFont val="仿宋_GB2312"/>
        <charset val="134"/>
      </rPr>
      <t>宣汉县华景镇陈朝宣家电有限责任公司</t>
    </r>
  </si>
  <si>
    <r>
      <rPr>
        <sz val="12"/>
        <rFont val="仿宋_GB2312"/>
        <charset val="134"/>
      </rPr>
      <t>宣汉县玉春商贸有限公司</t>
    </r>
  </si>
  <si>
    <r>
      <rPr>
        <sz val="12"/>
        <rFont val="仿宋_GB2312"/>
        <charset val="134"/>
      </rPr>
      <t>宣汉磊秋电器有限公司</t>
    </r>
  </si>
  <si>
    <r>
      <rPr>
        <sz val="12"/>
        <rFont val="仿宋_GB2312"/>
        <charset val="134"/>
      </rPr>
      <t>宣汉县胡家黄琦家电有限责任公司</t>
    </r>
  </si>
  <si>
    <t>宣汉荣和电器有限公司</t>
  </si>
  <si>
    <t>宣汉县凯满成家电有限公司</t>
  </si>
  <si>
    <t>宣汉县饶玲玲电器有限公司</t>
  </si>
  <si>
    <t>宣汉前前电器有限公司</t>
  </si>
  <si>
    <t>宣汉同创电脑科技有限公司</t>
  </si>
  <si>
    <t>宣汉县红喜商贸有限公司</t>
  </si>
  <si>
    <t>宣汉县南坝心梦缘家电有限责任公司</t>
  </si>
  <si>
    <t>四川鑫洋洋商贸有限公司</t>
  </si>
  <si>
    <t>宣汉县志坚家电有限公司</t>
  </si>
  <si>
    <t>宣汉县王辉电器有限公司</t>
  </si>
  <si>
    <t>宣汉县惠灵电器销售有限公司</t>
  </si>
  <si>
    <t>宣汉县冯家森家电有限公司</t>
  </si>
  <si>
    <t>宣汉县万丽通手机销售有限公司</t>
  </si>
  <si>
    <t>宣汉县中连通讯设备销售有限公司</t>
  </si>
  <si>
    <t>宣汉县周安商贸有限责任公司</t>
  </si>
  <si>
    <t>宣汉县超兵电器销售有限责任公司</t>
  </si>
  <si>
    <t>宣汉刘平平家电有限公司</t>
  </si>
  <si>
    <t>宣汉县永裕建材有限公司</t>
  </si>
  <si>
    <t>宣汉县云伟通讯设备销售有限公司</t>
  </si>
  <si>
    <t>四川省达州市宣汉县汉宏通讯器材有限责任公司</t>
  </si>
  <si>
    <t>宣汉县南坝智勇家电销售有限责任公司</t>
  </si>
  <si>
    <t>宣汉县永良电器有限责任公司</t>
  </si>
  <si>
    <t>宣汉鑫亿成电器有限公司</t>
  </si>
  <si>
    <t>达州熠宁翔电器有限公司</t>
  </si>
  <si>
    <t>宣汉邦诚商贸有限公司</t>
  </si>
  <si>
    <t>宣汉县陈胜电器销售有限责任公司</t>
  </si>
  <si>
    <t>宣汉县苏武权电器有限责任公司</t>
  </si>
  <si>
    <t>宣汉县利名电器有限责任公司</t>
  </si>
  <si>
    <t>宣汉县贝恩通讯有限责任公司</t>
  </si>
  <si>
    <t>宣汉县南坝镇廷立电器有限责任公司</t>
  </si>
  <si>
    <t>宣汉县喜来乐电器有限责任公司</t>
  </si>
  <si>
    <t>宣汉县宣泓通信器材有限公司</t>
  </si>
  <si>
    <t>达州乐俊商贸有限公司</t>
  </si>
  <si>
    <t>达州赵川通讯设备销售有限公司</t>
  </si>
  <si>
    <t>宣汉县铭驰通讯设备销售有限公司</t>
  </si>
  <si>
    <t>宣汉县芳斌电器有限责任公司</t>
  </si>
  <si>
    <t>宣汉县赢源家电有限公司</t>
  </si>
  <si>
    <t>宣汉县南坝亚军家电有限公司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</si>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</sst>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0" fillId="2" borderId="4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8" applyNumberFormat="0" applyAlignment="0" applyProtection="0"/>
    <xf numFmtId="0" fontId="16" fillId="4" borderId="9" applyNumberFormat="0" applyAlignment="0" applyProtection="0"/>
    <xf numFmtId="0" fontId="17" fillId="4" borderId="8" applyNumberFormat="0" applyAlignment="0" applyProtection="0"/>
    <xf numFmtId="0" fontId="18" fillId="5" borderId="10" applyNumberFormat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</cellStyleXfs>
  <cellXfs count="30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6"/>
  <sheetViews>
    <sheetView tabSelected="1" zoomScale="90" zoomScaleNormal="90" workbookViewId="0">
      <pane ySplit="3" topLeftCell="A78" activePane="bottomLeft" state="frozen"/>
      <selection/>
      <selection pane="bottomLeft" activeCell="L80" sqref="L80"/>
    </sheetView>
  </sheetViews>
  <sheetFormatPr defaultColWidth="9" defaultRowHeight="15.75"/>
  <cols>
    <col min="1" max="1" width="4.66666666666667" style="4" customWidth="1"/>
    <col min="2" max="2" width="35.8333333333333" style="5" customWidth="1"/>
    <col min="3" max="3" width="10.75" style="6" customWidth="1"/>
    <col min="4" max="4" width="13.5" style="7" customWidth="1"/>
    <col min="5" max="5" width="13.1833333333333" style="7" customWidth="1"/>
    <col min="6" max="6" width="13.75" style="7" customWidth="1"/>
    <col min="7" max="7" width="13.4666666666667" style="6" customWidth="1"/>
    <col min="8" max="8" width="13.4666666666667" style="7" customWidth="1"/>
    <col min="9" max="9" width="13.325" style="6" customWidth="1"/>
    <col min="10" max="20" width="9" style="4"/>
    <col min="21" max="16384" width="9" style="1"/>
  </cols>
  <sheetData>
    <row r="1" s="1" customFormat="1" ht="57" customHeight="1" spans="1:20">
      <c r="A1" s="8" t="s">
        <v>0</v>
      </c>
      <c r="B1" s="8"/>
      <c r="C1" s="8"/>
      <c r="D1" s="9"/>
      <c r="E1" s="9"/>
      <c r="F1" s="9"/>
      <c r="G1" s="8"/>
      <c r="H1" s="9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23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1" t="s">
        <v>8</v>
      </c>
      <c r="I2" s="19" t="s">
        <v>9</v>
      </c>
    </row>
    <row r="3" s="1" customFormat="1" ht="23" customHeight="1" spans="1:20">
      <c r="A3" s="10"/>
      <c r="B3" s="10"/>
      <c r="C3" s="10"/>
      <c r="D3" s="11"/>
      <c r="E3" s="11"/>
      <c r="F3" s="11"/>
      <c r="G3" s="10"/>
      <c r="H3" s="11"/>
      <c r="I3" s="20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3" customFormat="1" ht="19" customHeight="1" spans="1:20">
      <c r="A4" s="12">
        <v>1</v>
      </c>
      <c r="B4" s="13" t="s">
        <v>10</v>
      </c>
      <c r="C4" s="12">
        <v>1439</v>
      </c>
      <c r="D4" s="14">
        <v>4734419.2</v>
      </c>
      <c r="E4" s="14">
        <v>903870.030000005</v>
      </c>
      <c r="F4" s="14">
        <f>E4*0.7</f>
        <v>632709.021000003</v>
      </c>
      <c r="G4" s="15">
        <v>461705</v>
      </c>
      <c r="H4" s="16">
        <v>77887.4310000014</v>
      </c>
      <c r="I4" s="14">
        <f>F4-G4-H4</f>
        <v>93116.5900000016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="3" customFormat="1" ht="19" customHeight="1" spans="1:20">
      <c r="A5" s="12">
        <v>2</v>
      </c>
      <c r="B5" s="13" t="s">
        <v>11</v>
      </c>
      <c r="C5" s="12">
        <v>1568</v>
      </c>
      <c r="D5" s="14">
        <v>4694268.77</v>
      </c>
      <c r="E5" s="14">
        <v>904334.310000015</v>
      </c>
      <c r="F5" s="14">
        <f t="shared" ref="F5:F36" si="0">E5*0.7</f>
        <v>633034.01700001</v>
      </c>
      <c r="G5" s="15">
        <v>331015</v>
      </c>
      <c r="H5" s="16">
        <v>81612.4459999992</v>
      </c>
      <c r="I5" s="14">
        <f t="shared" ref="I5:I12" si="1">F5-G5-H5</f>
        <v>220406.571000011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="3" customFormat="1" ht="19" customHeight="1" spans="1:9">
      <c r="A6" s="12">
        <v>3</v>
      </c>
      <c r="B6" s="13" t="s">
        <v>12</v>
      </c>
      <c r="C6" s="12">
        <v>1172</v>
      </c>
      <c r="D6" s="14">
        <v>3616690.5</v>
      </c>
      <c r="E6" s="14">
        <v>695784.6</v>
      </c>
      <c r="F6" s="14">
        <f t="shared" si="0"/>
        <v>487049.22</v>
      </c>
      <c r="G6" s="15">
        <v>220328</v>
      </c>
      <c r="H6" s="16">
        <v>108396.374999999</v>
      </c>
      <c r="I6" s="14">
        <f t="shared" si="1"/>
        <v>158324.845000001</v>
      </c>
    </row>
    <row r="7" s="3" customFormat="1" ht="19" customHeight="1" spans="1:20">
      <c r="A7" s="12">
        <v>4</v>
      </c>
      <c r="B7" s="13" t="s">
        <v>13</v>
      </c>
      <c r="C7" s="12">
        <v>522</v>
      </c>
      <c r="D7" s="14">
        <v>1602974.7</v>
      </c>
      <c r="E7" s="14">
        <v>310654.939999999</v>
      </c>
      <c r="F7" s="14">
        <f t="shared" si="0"/>
        <v>217458.457999999</v>
      </c>
      <c r="G7" s="15">
        <v>166525</v>
      </c>
      <c r="H7" s="16">
        <v>25170.833</v>
      </c>
      <c r="I7" s="14">
        <f t="shared" si="1"/>
        <v>25762.6249999993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="3" customFormat="1" ht="19" customHeight="1" spans="1:9">
      <c r="A8" s="12">
        <v>5</v>
      </c>
      <c r="B8" s="13" t="s">
        <v>14</v>
      </c>
      <c r="C8" s="12">
        <v>562</v>
      </c>
      <c r="D8" s="14">
        <v>1999414</v>
      </c>
      <c r="E8" s="14">
        <v>380684.799999998</v>
      </c>
      <c r="F8" s="14">
        <f t="shared" si="0"/>
        <v>266479.359999999</v>
      </c>
      <c r="G8" s="15">
        <v>184688</v>
      </c>
      <c r="H8" s="16">
        <v>13924.4699999993</v>
      </c>
      <c r="I8" s="14">
        <f t="shared" si="1"/>
        <v>67866.8899999993</v>
      </c>
    </row>
    <row r="9" s="3" customFormat="1" ht="19" customHeight="1" spans="1:20">
      <c r="A9" s="12">
        <v>6</v>
      </c>
      <c r="B9" s="13" t="s">
        <v>15</v>
      </c>
      <c r="C9" s="12">
        <v>536</v>
      </c>
      <c r="D9" s="14">
        <v>1922399</v>
      </c>
      <c r="E9" s="14">
        <v>373340.05</v>
      </c>
      <c r="F9" s="14">
        <f t="shared" si="0"/>
        <v>261338.035</v>
      </c>
      <c r="G9" s="15">
        <v>166447</v>
      </c>
      <c r="H9" s="16">
        <v>43594.93</v>
      </c>
      <c r="I9" s="14">
        <f t="shared" si="1"/>
        <v>51296.105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="3" customFormat="1" ht="19" customHeight="1" spans="1:20">
      <c r="A10" s="12">
        <v>7</v>
      </c>
      <c r="B10" s="13" t="s">
        <v>16</v>
      </c>
      <c r="C10" s="12">
        <v>310</v>
      </c>
      <c r="D10" s="14">
        <v>934622</v>
      </c>
      <c r="E10" s="14">
        <v>179213.9</v>
      </c>
      <c r="F10" s="14">
        <f t="shared" si="0"/>
        <v>125449.73</v>
      </c>
      <c r="G10" s="15">
        <v>98238</v>
      </c>
      <c r="H10" s="16">
        <v>19304.81</v>
      </c>
      <c r="I10" s="14">
        <f t="shared" si="1"/>
        <v>7906.91999999998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="3" customFormat="1" ht="19" customHeight="1" spans="1:9">
      <c r="A11" s="12">
        <v>8</v>
      </c>
      <c r="B11" s="13" t="s">
        <v>17</v>
      </c>
      <c r="C11" s="12">
        <v>298</v>
      </c>
      <c r="D11" s="14">
        <v>1242573</v>
      </c>
      <c r="E11" s="14">
        <v>242596</v>
      </c>
      <c r="F11" s="14">
        <f t="shared" si="0"/>
        <v>169817.2</v>
      </c>
      <c r="G11" s="15">
        <v>96768</v>
      </c>
      <c r="H11" s="16">
        <v>54690.16</v>
      </c>
      <c r="I11" s="14">
        <f t="shared" si="1"/>
        <v>18359.04</v>
      </c>
    </row>
    <row r="12" s="3" customFormat="1" ht="19" customHeight="1" spans="1:20">
      <c r="A12" s="12">
        <v>9</v>
      </c>
      <c r="B12" s="13" t="s">
        <v>18</v>
      </c>
      <c r="C12" s="12">
        <v>1837</v>
      </c>
      <c r="D12" s="14">
        <v>5160668</v>
      </c>
      <c r="E12" s="14">
        <v>685924.299999984</v>
      </c>
      <c r="F12" s="14">
        <f t="shared" si="0"/>
        <v>480147.009999989</v>
      </c>
      <c r="G12" s="15">
        <v>38498</v>
      </c>
      <c r="H12" s="16">
        <v>393464.75499999</v>
      </c>
      <c r="I12" s="14">
        <f t="shared" si="1"/>
        <v>48184.2549999988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="3" customFormat="1" ht="19" customHeight="1" spans="1:20">
      <c r="A13" s="12">
        <v>10</v>
      </c>
      <c r="B13" s="13" t="s">
        <v>19</v>
      </c>
      <c r="C13" s="12">
        <v>194</v>
      </c>
      <c r="D13" s="14">
        <v>813251</v>
      </c>
      <c r="E13" s="14">
        <v>160269.25</v>
      </c>
      <c r="F13" s="14">
        <f t="shared" si="0"/>
        <v>112188.475</v>
      </c>
      <c r="G13" s="15">
        <v>76121</v>
      </c>
      <c r="H13" s="16">
        <v>29220.88</v>
      </c>
      <c r="I13" s="14">
        <f t="shared" ref="I13:I44" si="2">F13-G13-H13</f>
        <v>6846.59499999999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="3" customFormat="1" ht="19" customHeight="1" spans="1:20">
      <c r="A14" s="12">
        <v>11</v>
      </c>
      <c r="B14" s="13" t="s">
        <v>20</v>
      </c>
      <c r="C14" s="12">
        <v>174</v>
      </c>
      <c r="D14" s="14">
        <v>495112</v>
      </c>
      <c r="E14" s="14">
        <v>96784.4</v>
      </c>
      <c r="F14" s="14">
        <f t="shared" si="0"/>
        <v>67749.08</v>
      </c>
      <c r="G14" s="15">
        <v>47006</v>
      </c>
      <c r="H14" s="16">
        <v>13541.48</v>
      </c>
      <c r="I14" s="14">
        <f t="shared" si="2"/>
        <v>7201.59999999999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="3" customFormat="1" ht="19" customHeight="1" spans="1:20">
      <c r="A15" s="12">
        <v>12</v>
      </c>
      <c r="B15" s="13" t="s">
        <v>21</v>
      </c>
      <c r="C15" s="12">
        <v>173</v>
      </c>
      <c r="D15" s="14">
        <v>486300</v>
      </c>
      <c r="E15" s="14">
        <v>92600.5</v>
      </c>
      <c r="F15" s="14">
        <f t="shared" si="0"/>
        <v>64820.35</v>
      </c>
      <c r="G15" s="15">
        <v>43619</v>
      </c>
      <c r="H15" s="16">
        <v>10139.6</v>
      </c>
      <c r="I15" s="14">
        <f t="shared" si="2"/>
        <v>11061.75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="3" customFormat="1" ht="19" customHeight="1" spans="1:20">
      <c r="A16" s="12">
        <v>13</v>
      </c>
      <c r="B16" s="13" t="s">
        <v>22</v>
      </c>
      <c r="C16" s="12">
        <v>163</v>
      </c>
      <c r="D16" s="14">
        <v>378783</v>
      </c>
      <c r="E16" s="14">
        <v>72420.8500000001</v>
      </c>
      <c r="F16" s="14">
        <f t="shared" si="0"/>
        <v>50694.5950000001</v>
      </c>
      <c r="G16" s="15">
        <v>36224</v>
      </c>
      <c r="H16" s="16">
        <v>5042.36500000006</v>
      </c>
      <c r="I16" s="14">
        <f t="shared" si="2"/>
        <v>9428.23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="3" customFormat="1" ht="19" customHeight="1" spans="1:20">
      <c r="A17" s="12">
        <v>14</v>
      </c>
      <c r="B17" s="13" t="s">
        <v>23</v>
      </c>
      <c r="C17" s="12">
        <v>133</v>
      </c>
      <c r="D17" s="14">
        <v>320086</v>
      </c>
      <c r="E17" s="14">
        <v>61878.05</v>
      </c>
      <c r="F17" s="14">
        <f t="shared" si="0"/>
        <v>43314.635</v>
      </c>
      <c r="G17" s="15">
        <v>38184</v>
      </c>
      <c r="H17" s="16">
        <v>4420.27499999999</v>
      </c>
      <c r="I17" s="14">
        <f t="shared" si="2"/>
        <v>710.360000000012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="3" customFormat="1" ht="19" customHeight="1" spans="1:20">
      <c r="A18" s="12">
        <v>15</v>
      </c>
      <c r="B18" s="13" t="s">
        <v>24</v>
      </c>
      <c r="C18" s="12">
        <v>141</v>
      </c>
      <c r="D18" s="14">
        <v>416883.5</v>
      </c>
      <c r="E18" s="14">
        <v>81525.5</v>
      </c>
      <c r="F18" s="14">
        <f t="shared" si="0"/>
        <v>57067.85</v>
      </c>
      <c r="G18" s="15">
        <v>46999</v>
      </c>
      <c r="H18" s="16">
        <v>7632.99</v>
      </c>
      <c r="I18" s="14">
        <f t="shared" si="2"/>
        <v>2435.86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="3" customFormat="1" ht="19" customHeight="1" spans="1:20">
      <c r="A19" s="12">
        <v>16</v>
      </c>
      <c r="B19" s="13" t="s">
        <v>25</v>
      </c>
      <c r="C19" s="12">
        <v>203</v>
      </c>
      <c r="D19" s="14">
        <v>979862</v>
      </c>
      <c r="E19" s="14">
        <v>188663.4</v>
      </c>
      <c r="F19" s="14">
        <f t="shared" si="0"/>
        <v>132064.38</v>
      </c>
      <c r="G19" s="15">
        <v>80692</v>
      </c>
      <c r="H19" s="16">
        <v>20550.19</v>
      </c>
      <c r="I19" s="14">
        <f t="shared" si="2"/>
        <v>30822.19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="3" customFormat="1" ht="19" customHeight="1" spans="1:20">
      <c r="A20" s="12">
        <v>17</v>
      </c>
      <c r="B20" s="13" t="s">
        <v>26</v>
      </c>
      <c r="C20" s="12">
        <v>172</v>
      </c>
      <c r="D20" s="14">
        <v>874758</v>
      </c>
      <c r="E20" s="14">
        <v>172209.95</v>
      </c>
      <c r="F20" s="14">
        <f t="shared" si="0"/>
        <v>120546.965</v>
      </c>
      <c r="G20" s="15">
        <v>68179</v>
      </c>
      <c r="H20" s="16">
        <v>36075.71</v>
      </c>
      <c r="I20" s="14">
        <f t="shared" si="2"/>
        <v>16292.255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="3" customFormat="1" ht="19" customHeight="1" spans="1:20">
      <c r="A21" s="12">
        <v>18</v>
      </c>
      <c r="B21" s="13" t="s">
        <v>27</v>
      </c>
      <c r="C21" s="12">
        <v>147</v>
      </c>
      <c r="D21" s="14">
        <v>476553</v>
      </c>
      <c r="E21" s="14">
        <v>90713.0000000002</v>
      </c>
      <c r="F21" s="14">
        <f t="shared" si="0"/>
        <v>63499.1000000001</v>
      </c>
      <c r="G21" s="15">
        <v>38037</v>
      </c>
      <c r="H21" s="16">
        <v>4296.34000000007</v>
      </c>
      <c r="I21" s="14">
        <f t="shared" si="2"/>
        <v>21165.7600000001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="3" customFormat="1" ht="19" customHeight="1" spans="1:20">
      <c r="A22" s="12">
        <v>19</v>
      </c>
      <c r="B22" s="13" t="s">
        <v>28</v>
      </c>
      <c r="C22" s="12">
        <v>159</v>
      </c>
      <c r="D22" s="14">
        <v>656869</v>
      </c>
      <c r="E22" s="14">
        <v>129328.85</v>
      </c>
      <c r="F22" s="14">
        <f t="shared" si="0"/>
        <v>90530.195</v>
      </c>
      <c r="G22" s="15">
        <v>50610</v>
      </c>
      <c r="H22" s="16">
        <v>18104.975</v>
      </c>
      <c r="I22" s="14">
        <f t="shared" si="2"/>
        <v>21815.22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="3" customFormat="1" ht="19" customHeight="1" spans="1:20">
      <c r="A23" s="12">
        <v>20</v>
      </c>
      <c r="B23" s="13" t="s">
        <v>29</v>
      </c>
      <c r="C23" s="12">
        <v>115</v>
      </c>
      <c r="D23" s="14">
        <v>256041.5</v>
      </c>
      <c r="E23" s="14">
        <v>46323.12</v>
      </c>
      <c r="F23" s="14">
        <f t="shared" si="0"/>
        <v>32426.184</v>
      </c>
      <c r="G23" s="15">
        <v>24221</v>
      </c>
      <c r="H23" s="16">
        <v>2182.699</v>
      </c>
      <c r="I23" s="14">
        <f t="shared" si="2"/>
        <v>6022.485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="3" customFormat="1" ht="19" customHeight="1" spans="1:20">
      <c r="A24" s="12">
        <v>21</v>
      </c>
      <c r="B24" s="13" t="s">
        <v>30</v>
      </c>
      <c r="C24" s="12">
        <v>117</v>
      </c>
      <c r="D24" s="14">
        <v>299079</v>
      </c>
      <c r="E24" s="14">
        <v>54325.95</v>
      </c>
      <c r="F24" s="14">
        <f t="shared" si="0"/>
        <v>38028.165</v>
      </c>
      <c r="G24" s="15">
        <v>25023</v>
      </c>
      <c r="H24" s="16">
        <v>4063.855</v>
      </c>
      <c r="I24" s="14">
        <f t="shared" si="2"/>
        <v>8941.30999999999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="3" customFormat="1" ht="19" customHeight="1" spans="1:9">
      <c r="A25" s="12">
        <v>22</v>
      </c>
      <c r="B25" s="13" t="s">
        <v>31</v>
      </c>
      <c r="C25" s="12">
        <v>97</v>
      </c>
      <c r="D25" s="14">
        <v>453730.4</v>
      </c>
      <c r="E25" s="14">
        <v>90276.3800000001</v>
      </c>
      <c r="F25" s="14">
        <f t="shared" si="0"/>
        <v>63193.4660000001</v>
      </c>
      <c r="G25" s="15">
        <v>41622</v>
      </c>
      <c r="H25" s="16">
        <v>11184.7260000001</v>
      </c>
      <c r="I25" s="14">
        <f t="shared" si="2"/>
        <v>10386.74</v>
      </c>
    </row>
    <row r="26" s="3" customFormat="1" ht="19" customHeight="1" spans="1:20">
      <c r="A26" s="12">
        <v>23</v>
      </c>
      <c r="B26" s="13" t="s">
        <v>32</v>
      </c>
      <c r="C26" s="12">
        <v>91</v>
      </c>
      <c r="D26" s="14">
        <v>283294</v>
      </c>
      <c r="E26" s="14">
        <v>53610</v>
      </c>
      <c r="F26" s="14">
        <f t="shared" si="0"/>
        <v>37527</v>
      </c>
      <c r="G26" s="15">
        <v>26915</v>
      </c>
      <c r="H26" s="16">
        <v>9747.745</v>
      </c>
      <c r="I26" s="14">
        <f t="shared" si="2"/>
        <v>864.254999999999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="3" customFormat="1" ht="19" customHeight="1" spans="1:20">
      <c r="A27" s="12">
        <v>24</v>
      </c>
      <c r="B27" s="13" t="s">
        <v>33</v>
      </c>
      <c r="C27" s="12">
        <v>116</v>
      </c>
      <c r="D27" s="14">
        <v>313409</v>
      </c>
      <c r="E27" s="14">
        <v>60783.1</v>
      </c>
      <c r="F27" s="14">
        <f t="shared" si="0"/>
        <v>42548.17</v>
      </c>
      <c r="G27" s="15">
        <v>26111</v>
      </c>
      <c r="H27" s="16">
        <v>11385.375</v>
      </c>
      <c r="I27" s="14">
        <f t="shared" si="2"/>
        <v>5051.795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="3" customFormat="1" ht="19" customHeight="1" spans="1:20">
      <c r="A28" s="12">
        <v>25</v>
      </c>
      <c r="B28" s="13" t="s">
        <v>34</v>
      </c>
      <c r="C28" s="12">
        <v>70</v>
      </c>
      <c r="D28" s="14">
        <v>149752</v>
      </c>
      <c r="E28" s="14">
        <v>28424.45</v>
      </c>
      <c r="F28" s="14">
        <f t="shared" si="0"/>
        <v>19897.115</v>
      </c>
      <c r="G28" s="15">
        <v>16553</v>
      </c>
      <c r="H28" s="16">
        <v>281.299999999999</v>
      </c>
      <c r="I28" s="14">
        <f t="shared" si="2"/>
        <v>3062.815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="3" customFormat="1" ht="19" customHeight="1" spans="1:20">
      <c r="A29" s="12">
        <v>26</v>
      </c>
      <c r="B29" s="13" t="s">
        <v>35</v>
      </c>
      <c r="C29" s="12">
        <v>99</v>
      </c>
      <c r="D29" s="14">
        <v>287347</v>
      </c>
      <c r="E29" s="14">
        <v>56168.4</v>
      </c>
      <c r="F29" s="14">
        <f t="shared" si="0"/>
        <v>39317.88</v>
      </c>
      <c r="G29" s="15">
        <v>23091</v>
      </c>
      <c r="H29" s="16">
        <v>10856.13</v>
      </c>
      <c r="I29" s="14">
        <f t="shared" si="2"/>
        <v>5370.75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="3" customFormat="1" ht="19" customHeight="1" spans="1:20">
      <c r="A30" s="12">
        <v>27</v>
      </c>
      <c r="B30" s="13" t="s">
        <v>36</v>
      </c>
      <c r="C30" s="12">
        <v>86</v>
      </c>
      <c r="D30" s="14">
        <v>242827</v>
      </c>
      <c r="E30" s="14">
        <v>45183.15</v>
      </c>
      <c r="F30" s="14">
        <f t="shared" si="0"/>
        <v>31628.205</v>
      </c>
      <c r="G30" s="15">
        <v>19669</v>
      </c>
      <c r="H30" s="16">
        <v>717.799999999999</v>
      </c>
      <c r="I30" s="14">
        <f t="shared" si="2"/>
        <v>11241.405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="3" customFormat="1" ht="19" customHeight="1" spans="1:20">
      <c r="A31" s="12">
        <v>28</v>
      </c>
      <c r="B31" s="13" t="s">
        <v>37</v>
      </c>
      <c r="C31" s="12">
        <v>80</v>
      </c>
      <c r="D31" s="14">
        <v>239787</v>
      </c>
      <c r="E31" s="14">
        <v>45342</v>
      </c>
      <c r="F31" s="14">
        <f t="shared" si="0"/>
        <v>31739.4</v>
      </c>
      <c r="G31" s="15">
        <v>20241</v>
      </c>
      <c r="H31" s="16">
        <v>4847.21</v>
      </c>
      <c r="I31" s="14">
        <f t="shared" si="2"/>
        <v>6651.19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="3" customFormat="1" ht="19" customHeight="1" spans="1:20">
      <c r="A32" s="12">
        <v>29</v>
      </c>
      <c r="B32" s="13" t="s">
        <v>38</v>
      </c>
      <c r="C32" s="12">
        <v>77</v>
      </c>
      <c r="D32" s="14">
        <v>259821</v>
      </c>
      <c r="E32" s="14">
        <v>49970.85</v>
      </c>
      <c r="F32" s="14">
        <f t="shared" si="0"/>
        <v>34979.595</v>
      </c>
      <c r="G32" s="15">
        <v>23375</v>
      </c>
      <c r="H32" s="16">
        <v>6470.725</v>
      </c>
      <c r="I32" s="14">
        <f t="shared" si="2"/>
        <v>5133.86999999999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="3" customFormat="1" ht="19" customHeight="1" spans="1:20">
      <c r="A33" s="12">
        <v>30</v>
      </c>
      <c r="B33" s="13" t="s">
        <v>39</v>
      </c>
      <c r="C33" s="12">
        <v>69</v>
      </c>
      <c r="D33" s="14">
        <v>171966</v>
      </c>
      <c r="E33" s="14">
        <v>25535.2</v>
      </c>
      <c r="F33" s="14">
        <f t="shared" si="0"/>
        <v>17874.64</v>
      </c>
      <c r="G33" s="15">
        <v>12280</v>
      </c>
      <c r="H33" s="16">
        <v>3337.98</v>
      </c>
      <c r="I33" s="14">
        <f t="shared" si="2"/>
        <v>2256.66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="3" customFormat="1" ht="19" customHeight="1" spans="1:9">
      <c r="A34" s="12">
        <v>31</v>
      </c>
      <c r="B34" s="13" t="s">
        <v>40</v>
      </c>
      <c r="C34" s="12">
        <v>58</v>
      </c>
      <c r="D34" s="14">
        <v>133954</v>
      </c>
      <c r="E34" s="14">
        <v>25264.95</v>
      </c>
      <c r="F34" s="14">
        <f t="shared" si="0"/>
        <v>17685.465</v>
      </c>
      <c r="G34" s="15">
        <v>14644</v>
      </c>
      <c r="H34" s="16">
        <v>1940.05</v>
      </c>
      <c r="I34" s="14">
        <f t="shared" si="2"/>
        <v>1101.415</v>
      </c>
    </row>
    <row r="35" s="3" customFormat="1" ht="19" customHeight="1" spans="1:9">
      <c r="A35" s="12">
        <v>32</v>
      </c>
      <c r="B35" s="13" t="s">
        <v>41</v>
      </c>
      <c r="C35" s="12">
        <v>105</v>
      </c>
      <c r="D35" s="14">
        <v>222792</v>
      </c>
      <c r="E35" s="14">
        <v>32202.75</v>
      </c>
      <c r="F35" s="14">
        <f t="shared" si="0"/>
        <v>22541.925</v>
      </c>
      <c r="G35" s="15">
        <v>9539</v>
      </c>
      <c r="H35" s="16">
        <v>1717.105</v>
      </c>
      <c r="I35" s="14">
        <f t="shared" si="2"/>
        <v>11285.82</v>
      </c>
    </row>
    <row r="36" s="3" customFormat="1" ht="19" customHeight="1" spans="1:9">
      <c r="A36" s="12">
        <v>33</v>
      </c>
      <c r="B36" s="13" t="s">
        <v>42</v>
      </c>
      <c r="C36" s="12">
        <v>57</v>
      </c>
      <c r="D36" s="14">
        <v>168377</v>
      </c>
      <c r="E36" s="14">
        <v>31888.4</v>
      </c>
      <c r="F36" s="14">
        <f t="shared" si="0"/>
        <v>22321.88</v>
      </c>
      <c r="G36" s="15">
        <v>16770</v>
      </c>
      <c r="H36" s="16">
        <v>2808.755</v>
      </c>
      <c r="I36" s="14">
        <f t="shared" si="2"/>
        <v>2743.125</v>
      </c>
    </row>
    <row r="37" s="3" customFormat="1" ht="19" customHeight="1" spans="1:20">
      <c r="A37" s="12">
        <v>34</v>
      </c>
      <c r="B37" s="13" t="s">
        <v>43</v>
      </c>
      <c r="C37" s="12">
        <v>146</v>
      </c>
      <c r="D37" s="14">
        <v>373296</v>
      </c>
      <c r="E37" s="14">
        <v>51666.6999999999</v>
      </c>
      <c r="F37" s="14">
        <f t="shared" ref="F37:F68" si="3">E37*0.7</f>
        <v>36166.6899999999</v>
      </c>
      <c r="G37" s="15">
        <v>9418</v>
      </c>
      <c r="H37" s="16">
        <v>9282.465</v>
      </c>
      <c r="I37" s="14">
        <f t="shared" si="2"/>
        <v>17466.2249999999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="3" customFormat="1" ht="19" customHeight="1" spans="1:20">
      <c r="A38" s="12">
        <v>35</v>
      </c>
      <c r="B38" s="13" t="s">
        <v>44</v>
      </c>
      <c r="C38" s="12">
        <v>66</v>
      </c>
      <c r="D38" s="14">
        <v>345179</v>
      </c>
      <c r="E38" s="14">
        <v>69035.8</v>
      </c>
      <c r="F38" s="14">
        <f t="shared" si="3"/>
        <v>48325.06</v>
      </c>
      <c r="G38" s="15">
        <v>27187</v>
      </c>
      <c r="H38" s="16">
        <v>21138.06</v>
      </c>
      <c r="I38" s="14">
        <f t="shared" si="2"/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="3" customFormat="1" ht="19" customHeight="1" spans="1:9">
      <c r="A39" s="12">
        <v>36</v>
      </c>
      <c r="B39" s="13" t="s">
        <v>45</v>
      </c>
      <c r="C39" s="12">
        <v>48</v>
      </c>
      <c r="D39" s="14">
        <v>149813</v>
      </c>
      <c r="E39" s="14">
        <v>28232.75</v>
      </c>
      <c r="F39" s="14">
        <f t="shared" si="3"/>
        <v>19762.925</v>
      </c>
      <c r="G39" s="15">
        <v>15631</v>
      </c>
      <c r="H39" s="16">
        <v>4016.53</v>
      </c>
      <c r="I39" s="14">
        <f t="shared" si="2"/>
        <v>115.394999999999</v>
      </c>
    </row>
    <row r="40" s="3" customFormat="1" ht="19" customHeight="1" spans="1:9">
      <c r="A40" s="12">
        <v>37</v>
      </c>
      <c r="B40" s="13" t="s">
        <v>46</v>
      </c>
      <c r="C40" s="12">
        <v>89</v>
      </c>
      <c r="D40" s="14">
        <v>346266</v>
      </c>
      <c r="E40" s="14">
        <v>66913.4</v>
      </c>
      <c r="F40" s="14">
        <f t="shared" si="3"/>
        <v>46839.38</v>
      </c>
      <c r="G40" s="15">
        <v>19927</v>
      </c>
      <c r="H40" s="16">
        <v>10156.095</v>
      </c>
      <c r="I40" s="14">
        <f t="shared" si="2"/>
        <v>16756.285</v>
      </c>
    </row>
    <row r="41" s="3" customFormat="1" ht="19" customHeight="1" spans="1:9">
      <c r="A41" s="12">
        <v>38</v>
      </c>
      <c r="B41" s="13" t="s">
        <v>47</v>
      </c>
      <c r="C41" s="12">
        <v>63</v>
      </c>
      <c r="D41" s="14">
        <v>180091</v>
      </c>
      <c r="E41" s="14">
        <v>35177.6</v>
      </c>
      <c r="F41" s="14">
        <f t="shared" si="3"/>
        <v>24624.32</v>
      </c>
      <c r="G41" s="15">
        <v>11943</v>
      </c>
      <c r="H41" s="16">
        <v>8219.66</v>
      </c>
      <c r="I41" s="14">
        <f t="shared" si="2"/>
        <v>4461.66</v>
      </c>
    </row>
    <row r="42" s="3" customFormat="1" ht="19" customHeight="1" spans="1:9">
      <c r="A42" s="12">
        <v>39</v>
      </c>
      <c r="B42" s="13" t="s">
        <v>48</v>
      </c>
      <c r="C42" s="12">
        <v>46</v>
      </c>
      <c r="D42" s="14">
        <v>175397</v>
      </c>
      <c r="E42" s="14">
        <v>34864.4</v>
      </c>
      <c r="F42" s="14">
        <f t="shared" si="3"/>
        <v>24405.08</v>
      </c>
      <c r="G42" s="15">
        <v>15642</v>
      </c>
      <c r="H42" s="16">
        <v>4563.5</v>
      </c>
      <c r="I42" s="14">
        <f t="shared" si="2"/>
        <v>4199.58</v>
      </c>
    </row>
    <row r="43" s="3" customFormat="1" ht="19" customHeight="1" spans="1:20">
      <c r="A43" s="12">
        <v>40</v>
      </c>
      <c r="B43" s="13" t="s">
        <v>49</v>
      </c>
      <c r="C43" s="12">
        <v>80</v>
      </c>
      <c r="D43" s="14">
        <v>321019</v>
      </c>
      <c r="E43" s="14">
        <v>61384.8</v>
      </c>
      <c r="F43" s="14">
        <f t="shared" si="3"/>
        <v>42969.36</v>
      </c>
      <c r="G43" s="15">
        <v>15086</v>
      </c>
      <c r="H43" s="16">
        <v>26325.16</v>
      </c>
      <c r="I43" s="14">
        <f t="shared" si="2"/>
        <v>1558.2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="3" customFormat="1" ht="19" customHeight="1" spans="1:9">
      <c r="A44" s="12">
        <v>41</v>
      </c>
      <c r="B44" s="13" t="s">
        <v>50</v>
      </c>
      <c r="C44" s="12">
        <v>33</v>
      </c>
      <c r="D44" s="14">
        <v>109690</v>
      </c>
      <c r="E44" s="14">
        <v>21433.15</v>
      </c>
      <c r="F44" s="14">
        <f t="shared" si="3"/>
        <v>15003.205</v>
      </c>
      <c r="G44" s="15">
        <v>10293</v>
      </c>
      <c r="H44" s="16">
        <v>3695.205</v>
      </c>
      <c r="I44" s="14">
        <f t="shared" si="2"/>
        <v>1015</v>
      </c>
    </row>
    <row r="45" s="3" customFormat="1" ht="19" customHeight="1" spans="1:9">
      <c r="A45" s="12">
        <v>42</v>
      </c>
      <c r="B45" s="13" t="s">
        <v>51</v>
      </c>
      <c r="C45" s="12">
        <v>47</v>
      </c>
      <c r="D45" s="14">
        <v>150507</v>
      </c>
      <c r="E45" s="14">
        <v>28901.5</v>
      </c>
      <c r="F45" s="14">
        <f t="shared" si="3"/>
        <v>20231.05</v>
      </c>
      <c r="G45" s="15">
        <v>8336</v>
      </c>
      <c r="H45" s="16">
        <v>6097.965</v>
      </c>
      <c r="I45" s="14">
        <f t="shared" ref="I45:I76" si="4">F45-G45-H45</f>
        <v>5797.085</v>
      </c>
    </row>
    <row r="46" s="3" customFormat="1" ht="19" customHeight="1" spans="1:9">
      <c r="A46" s="12">
        <v>43</v>
      </c>
      <c r="B46" s="13" t="s">
        <v>52</v>
      </c>
      <c r="C46" s="12">
        <v>33</v>
      </c>
      <c r="D46" s="14">
        <v>107688</v>
      </c>
      <c r="E46" s="14">
        <v>20677.8</v>
      </c>
      <c r="F46" s="14">
        <f t="shared" si="3"/>
        <v>14474.46</v>
      </c>
      <c r="G46" s="15">
        <v>9348</v>
      </c>
      <c r="H46" s="16">
        <v>2756.96</v>
      </c>
      <c r="I46" s="14">
        <f t="shared" si="4"/>
        <v>2369.5</v>
      </c>
    </row>
    <row r="47" s="3" customFormat="1" ht="19" customHeight="1" spans="1:9">
      <c r="A47" s="12">
        <v>44</v>
      </c>
      <c r="B47" s="13" t="s">
        <v>53</v>
      </c>
      <c r="C47" s="12">
        <v>70</v>
      </c>
      <c r="D47" s="14">
        <v>211841</v>
      </c>
      <c r="E47" s="14">
        <v>39014.35</v>
      </c>
      <c r="F47" s="14">
        <f t="shared" si="3"/>
        <v>27310.045</v>
      </c>
      <c r="G47" s="15">
        <v>7518</v>
      </c>
      <c r="H47" s="16">
        <v>9014.285</v>
      </c>
      <c r="I47" s="14">
        <f t="shared" si="4"/>
        <v>10777.76</v>
      </c>
    </row>
    <row r="48" s="3" customFormat="1" ht="19" customHeight="1" spans="1:9">
      <c r="A48" s="12">
        <v>45</v>
      </c>
      <c r="B48" s="13" t="s">
        <v>54</v>
      </c>
      <c r="C48" s="12">
        <v>35</v>
      </c>
      <c r="D48" s="14">
        <v>125490</v>
      </c>
      <c r="E48" s="14">
        <v>24838.05</v>
      </c>
      <c r="F48" s="14">
        <f t="shared" si="3"/>
        <v>17386.635</v>
      </c>
      <c r="G48" s="15">
        <v>7811</v>
      </c>
      <c r="H48" s="16">
        <v>8917.635</v>
      </c>
      <c r="I48" s="14">
        <f t="shared" si="4"/>
        <v>657.999999999998</v>
      </c>
    </row>
    <row r="49" s="3" customFormat="1" ht="19" customHeight="1" spans="1:9">
      <c r="A49" s="12">
        <v>46</v>
      </c>
      <c r="B49" s="13" t="s">
        <v>55</v>
      </c>
      <c r="C49" s="12">
        <v>31</v>
      </c>
      <c r="D49" s="14">
        <v>90424</v>
      </c>
      <c r="E49" s="14">
        <v>17877.35</v>
      </c>
      <c r="F49" s="14">
        <f t="shared" si="3"/>
        <v>12514.145</v>
      </c>
      <c r="G49" s="15">
        <v>5306</v>
      </c>
      <c r="H49" s="16">
        <v>0.244999999999891</v>
      </c>
      <c r="I49" s="14">
        <f t="shared" si="4"/>
        <v>7207.9</v>
      </c>
    </row>
    <row r="50" s="3" customFormat="1" ht="19" customHeight="1" spans="1:9">
      <c r="A50" s="12">
        <v>47</v>
      </c>
      <c r="B50" s="13" t="s">
        <v>56</v>
      </c>
      <c r="C50" s="12">
        <v>33</v>
      </c>
      <c r="D50" s="14">
        <v>123486</v>
      </c>
      <c r="E50" s="14">
        <v>24212.85</v>
      </c>
      <c r="F50" s="14">
        <f t="shared" si="3"/>
        <v>16948.995</v>
      </c>
      <c r="G50" s="15">
        <v>7633</v>
      </c>
      <c r="H50" s="16">
        <v>7674.74</v>
      </c>
      <c r="I50" s="14">
        <f t="shared" si="4"/>
        <v>1641.255</v>
      </c>
    </row>
    <row r="51" s="3" customFormat="1" ht="19" customHeight="1" spans="1:9">
      <c r="A51" s="12">
        <v>48</v>
      </c>
      <c r="B51" s="13" t="s">
        <v>57</v>
      </c>
      <c r="C51" s="12">
        <v>21</v>
      </c>
      <c r="D51" s="14">
        <v>174720</v>
      </c>
      <c r="E51" s="14">
        <v>32750</v>
      </c>
      <c r="F51" s="14">
        <f t="shared" si="3"/>
        <v>22925</v>
      </c>
      <c r="G51" s="15">
        <v>14403</v>
      </c>
      <c r="H51" s="16">
        <v>1522</v>
      </c>
      <c r="I51" s="14">
        <f t="shared" si="4"/>
        <v>7000</v>
      </c>
    </row>
    <row r="52" s="3" customFormat="1" ht="19" customHeight="1" spans="1:9">
      <c r="A52" s="12">
        <v>49</v>
      </c>
      <c r="B52" s="13" t="s">
        <v>58</v>
      </c>
      <c r="C52" s="12">
        <v>21</v>
      </c>
      <c r="D52" s="14">
        <v>71404</v>
      </c>
      <c r="E52" s="14">
        <v>13280.3</v>
      </c>
      <c r="F52" s="14">
        <f t="shared" si="3"/>
        <v>9296.21</v>
      </c>
      <c r="G52" s="15">
        <v>5756</v>
      </c>
      <c r="H52" s="16">
        <v>769.89</v>
      </c>
      <c r="I52" s="14">
        <f t="shared" si="4"/>
        <v>2770.32</v>
      </c>
    </row>
    <row r="53" s="3" customFormat="1" ht="19" customHeight="1" spans="1:9">
      <c r="A53" s="12">
        <v>50</v>
      </c>
      <c r="B53" s="13" t="s">
        <v>59</v>
      </c>
      <c r="C53" s="12">
        <v>38</v>
      </c>
      <c r="D53" s="14">
        <v>171392</v>
      </c>
      <c r="E53" s="14">
        <v>32508.95</v>
      </c>
      <c r="F53" s="14">
        <f t="shared" si="3"/>
        <v>22756.265</v>
      </c>
      <c r="G53" s="15">
        <v>6490</v>
      </c>
      <c r="H53" s="16">
        <v>9862.735</v>
      </c>
      <c r="I53" s="14">
        <f t="shared" si="4"/>
        <v>6403.53</v>
      </c>
    </row>
    <row r="54" s="3" customFormat="1" ht="19" customHeight="1" spans="1:9">
      <c r="A54" s="12">
        <v>51</v>
      </c>
      <c r="B54" s="13" t="s">
        <v>60</v>
      </c>
      <c r="C54" s="12">
        <v>24</v>
      </c>
      <c r="D54" s="14">
        <v>70392.8</v>
      </c>
      <c r="E54" s="14">
        <v>13480.51</v>
      </c>
      <c r="F54" s="14">
        <f t="shared" si="3"/>
        <v>9436.357</v>
      </c>
      <c r="G54" s="15">
        <v>3837</v>
      </c>
      <c r="H54" s="16">
        <v>5451.202</v>
      </c>
      <c r="I54" s="14">
        <f t="shared" si="4"/>
        <v>148.155</v>
      </c>
    </row>
    <row r="55" s="3" customFormat="1" ht="19" customHeight="1" spans="1:9">
      <c r="A55" s="12">
        <v>52</v>
      </c>
      <c r="B55" s="13" t="s">
        <v>61</v>
      </c>
      <c r="C55" s="12">
        <v>19</v>
      </c>
      <c r="D55" s="14">
        <v>73498</v>
      </c>
      <c r="E55" s="14">
        <v>14449.6</v>
      </c>
      <c r="F55" s="14">
        <f t="shared" si="3"/>
        <v>10114.72</v>
      </c>
      <c r="G55" s="15">
        <v>4312</v>
      </c>
      <c r="H55" s="16">
        <v>3121.72</v>
      </c>
      <c r="I55" s="14">
        <f t="shared" si="4"/>
        <v>2681</v>
      </c>
    </row>
    <row r="56" s="3" customFormat="1" ht="19" customHeight="1" spans="1:9">
      <c r="A56" s="12">
        <v>53</v>
      </c>
      <c r="B56" s="13" t="s">
        <v>62</v>
      </c>
      <c r="C56" s="12">
        <v>19</v>
      </c>
      <c r="D56" s="14">
        <v>54327</v>
      </c>
      <c r="E56" s="14">
        <v>10385.5</v>
      </c>
      <c r="F56" s="14">
        <f t="shared" si="3"/>
        <v>7269.85</v>
      </c>
      <c r="G56" s="15">
        <v>1991</v>
      </c>
      <c r="H56" s="16">
        <v>4373.855</v>
      </c>
      <c r="I56" s="14">
        <f t="shared" si="4"/>
        <v>904.995</v>
      </c>
    </row>
    <row r="57" s="3" customFormat="1" ht="19" customHeight="1" spans="1:9">
      <c r="A57" s="12">
        <v>54</v>
      </c>
      <c r="B57" s="13" t="s">
        <v>63</v>
      </c>
      <c r="C57" s="12">
        <v>35</v>
      </c>
      <c r="D57" s="14">
        <v>104901</v>
      </c>
      <c r="E57" s="14">
        <v>19646.25</v>
      </c>
      <c r="F57" s="14">
        <f t="shared" si="3"/>
        <v>13752.375</v>
      </c>
      <c r="G57" s="15">
        <v>3412</v>
      </c>
      <c r="H57" s="16">
        <v>3558.74</v>
      </c>
      <c r="I57" s="14">
        <f t="shared" si="4"/>
        <v>6781.635</v>
      </c>
    </row>
    <row r="58" s="3" customFormat="1" ht="19" customHeight="1" spans="1:9">
      <c r="A58" s="12">
        <v>55</v>
      </c>
      <c r="B58" s="17" t="s">
        <v>64</v>
      </c>
      <c r="C58" s="12">
        <v>17</v>
      </c>
      <c r="D58" s="14">
        <v>55990</v>
      </c>
      <c r="E58" s="14">
        <v>10958.15</v>
      </c>
      <c r="F58" s="14">
        <f t="shared" si="3"/>
        <v>7670.705</v>
      </c>
      <c r="G58" s="15">
        <v>2687</v>
      </c>
      <c r="H58" s="16">
        <v>2617.845</v>
      </c>
      <c r="I58" s="14">
        <f t="shared" si="4"/>
        <v>2365.86</v>
      </c>
    </row>
    <row r="59" s="3" customFormat="1" ht="19" customHeight="1" spans="1:9">
      <c r="A59" s="12">
        <v>56</v>
      </c>
      <c r="B59" s="17" t="s">
        <v>65</v>
      </c>
      <c r="C59" s="12">
        <v>17</v>
      </c>
      <c r="D59" s="14">
        <v>38478</v>
      </c>
      <c r="E59" s="14">
        <v>7305.9</v>
      </c>
      <c r="F59" s="14">
        <f t="shared" si="3"/>
        <v>5114.13</v>
      </c>
      <c r="G59" s="15">
        <v>1713</v>
      </c>
      <c r="H59" s="16">
        <v>609.25</v>
      </c>
      <c r="I59" s="14">
        <f t="shared" si="4"/>
        <v>2791.88</v>
      </c>
    </row>
    <row r="60" s="3" customFormat="1" ht="19" customHeight="1" spans="1:9">
      <c r="A60" s="12">
        <v>57</v>
      </c>
      <c r="B60" s="17" t="s">
        <v>66</v>
      </c>
      <c r="C60" s="12">
        <v>14</v>
      </c>
      <c r="D60" s="14">
        <v>29225.1</v>
      </c>
      <c r="E60" s="14">
        <v>4818.61</v>
      </c>
      <c r="F60" s="14">
        <f t="shared" si="3"/>
        <v>3373.027</v>
      </c>
      <c r="G60" s="15">
        <v>1871</v>
      </c>
      <c r="H60" s="16">
        <v>840.947</v>
      </c>
      <c r="I60" s="14">
        <f t="shared" si="4"/>
        <v>661.08</v>
      </c>
    </row>
    <row r="61" s="3" customFormat="1" ht="19" customHeight="1" spans="1:9">
      <c r="A61" s="12">
        <v>58</v>
      </c>
      <c r="B61" s="17" t="s">
        <v>67</v>
      </c>
      <c r="C61" s="12">
        <v>35</v>
      </c>
      <c r="D61" s="14">
        <v>106018</v>
      </c>
      <c r="E61" s="14">
        <v>20372.85</v>
      </c>
      <c r="F61" s="14">
        <f t="shared" si="3"/>
        <v>14260.995</v>
      </c>
      <c r="G61" s="15">
        <v>1701</v>
      </c>
      <c r="H61" s="16">
        <v>3356.01</v>
      </c>
      <c r="I61" s="14">
        <f t="shared" si="4"/>
        <v>9203.985</v>
      </c>
    </row>
    <row r="62" s="3" customFormat="1" ht="19" customHeight="1" spans="1:9">
      <c r="A62" s="12">
        <v>59</v>
      </c>
      <c r="B62" s="17" t="s">
        <v>68</v>
      </c>
      <c r="C62" s="12">
        <v>3</v>
      </c>
      <c r="D62" s="14">
        <v>20099</v>
      </c>
      <c r="E62" s="14">
        <v>4019.8</v>
      </c>
      <c r="F62" s="14">
        <f t="shared" si="3"/>
        <v>2813.86</v>
      </c>
      <c r="G62" s="15">
        <v>2814</v>
      </c>
      <c r="H62" s="16">
        <v>-0.139999999999873</v>
      </c>
      <c r="I62" s="14">
        <f t="shared" si="4"/>
        <v>3.33066907387547e-16</v>
      </c>
    </row>
    <row r="63" s="3" customFormat="1" ht="19" customHeight="1" spans="1:9">
      <c r="A63" s="12">
        <v>60</v>
      </c>
      <c r="B63" s="17" t="s">
        <v>69</v>
      </c>
      <c r="C63" s="12">
        <v>8</v>
      </c>
      <c r="D63" s="14">
        <v>22037</v>
      </c>
      <c r="E63" s="14">
        <v>4407.4</v>
      </c>
      <c r="F63" s="14">
        <f t="shared" si="3"/>
        <v>3085.18</v>
      </c>
      <c r="G63" s="15">
        <v>727</v>
      </c>
      <c r="H63" s="16">
        <v>-0.120000000000005</v>
      </c>
      <c r="I63" s="14">
        <f t="shared" si="4"/>
        <v>2358.3</v>
      </c>
    </row>
    <row r="64" s="3" customFormat="1" ht="19" customHeight="1" spans="1:9">
      <c r="A64" s="12">
        <v>61</v>
      </c>
      <c r="B64" s="17" t="s">
        <v>70</v>
      </c>
      <c r="C64" s="18">
        <v>9</v>
      </c>
      <c r="D64" s="16">
        <v>20694</v>
      </c>
      <c r="E64" s="16">
        <v>3858.85</v>
      </c>
      <c r="F64" s="14">
        <f t="shared" si="3"/>
        <v>2701.195</v>
      </c>
      <c r="G64" s="15">
        <v>791</v>
      </c>
      <c r="H64" s="16">
        <v>139.86</v>
      </c>
      <c r="I64" s="14">
        <f t="shared" si="4"/>
        <v>1770.335</v>
      </c>
    </row>
    <row r="65" s="3" customFormat="1" ht="19" customHeight="1" spans="1:9">
      <c r="A65" s="12">
        <v>62</v>
      </c>
      <c r="B65" s="17" t="s">
        <v>71</v>
      </c>
      <c r="C65" s="12">
        <v>1</v>
      </c>
      <c r="D65" s="16">
        <v>2599</v>
      </c>
      <c r="E65" s="16">
        <v>519.8</v>
      </c>
      <c r="F65" s="14">
        <f t="shared" si="3"/>
        <v>363.86</v>
      </c>
      <c r="G65" s="18">
        <v>364</v>
      </c>
      <c r="H65" s="16">
        <v>-0.140000000000043</v>
      </c>
      <c r="I65" s="14">
        <f t="shared" si="4"/>
        <v>0</v>
      </c>
    </row>
    <row r="66" s="3" customFormat="1" ht="19" customHeight="1" spans="1:9">
      <c r="A66" s="12">
        <v>63</v>
      </c>
      <c r="B66" s="17" t="s">
        <v>72</v>
      </c>
      <c r="C66" s="12">
        <v>42</v>
      </c>
      <c r="D66" s="14">
        <v>136886</v>
      </c>
      <c r="E66" s="14">
        <v>26242.5</v>
      </c>
      <c r="F66" s="14">
        <f t="shared" si="3"/>
        <v>18369.75</v>
      </c>
      <c r="G66" s="15">
        <v>504</v>
      </c>
      <c r="H66" s="16">
        <v>9526.16</v>
      </c>
      <c r="I66" s="14">
        <f t="shared" si="4"/>
        <v>8339.59</v>
      </c>
    </row>
    <row r="67" s="1" customFormat="1" ht="19" customHeight="1" spans="1:20">
      <c r="A67" s="12">
        <v>64</v>
      </c>
      <c r="B67" s="17" t="s">
        <v>73</v>
      </c>
      <c r="C67" s="21">
        <v>78</v>
      </c>
      <c r="D67" s="16">
        <v>187077</v>
      </c>
      <c r="E67" s="16">
        <v>36655.45</v>
      </c>
      <c r="F67" s="14">
        <f t="shared" si="3"/>
        <v>25658.815</v>
      </c>
      <c r="G67" s="21">
        <v>0</v>
      </c>
      <c r="H67" s="16">
        <v>11467.995</v>
      </c>
      <c r="I67" s="14">
        <f t="shared" si="4"/>
        <v>14190.82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="1" customFormat="1" ht="19" customHeight="1" spans="1:20">
      <c r="A68" s="12">
        <v>65</v>
      </c>
      <c r="B68" s="22" t="s">
        <v>74</v>
      </c>
      <c r="C68" s="21">
        <v>64</v>
      </c>
      <c r="D68" s="16">
        <v>324142</v>
      </c>
      <c r="E68" s="16">
        <v>62071.95</v>
      </c>
      <c r="F68" s="14">
        <f t="shared" si="3"/>
        <v>43450.365</v>
      </c>
      <c r="G68" s="21">
        <v>0</v>
      </c>
      <c r="H68" s="16">
        <v>18918.305</v>
      </c>
      <c r="I68" s="14">
        <f t="shared" si="4"/>
        <v>24532.06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="1" customFormat="1" ht="19" customHeight="1" spans="1:20">
      <c r="A69" s="12">
        <v>66</v>
      </c>
      <c r="B69" s="22" t="s">
        <v>75</v>
      </c>
      <c r="C69" s="21">
        <v>46</v>
      </c>
      <c r="D69" s="16">
        <v>145075</v>
      </c>
      <c r="E69" s="16">
        <v>28269.45</v>
      </c>
      <c r="F69" s="14">
        <f t="shared" ref="F69:F95" si="5">E69*0.7</f>
        <v>19788.615</v>
      </c>
      <c r="G69" s="21">
        <v>0</v>
      </c>
      <c r="H69" s="16">
        <v>10657.01</v>
      </c>
      <c r="I69" s="14">
        <f t="shared" si="4"/>
        <v>9131.605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="1" customFormat="1" ht="19" customHeight="1" spans="1:20">
      <c r="A70" s="12">
        <v>67</v>
      </c>
      <c r="B70" s="22" t="s">
        <v>76</v>
      </c>
      <c r="C70" s="21">
        <v>32</v>
      </c>
      <c r="D70" s="16">
        <v>80468</v>
      </c>
      <c r="E70" s="16">
        <v>11530.65</v>
      </c>
      <c r="F70" s="14">
        <f t="shared" si="5"/>
        <v>8071.455</v>
      </c>
      <c r="G70" s="21">
        <v>0</v>
      </c>
      <c r="H70" s="16">
        <v>4733.925</v>
      </c>
      <c r="I70" s="14">
        <f t="shared" si="4"/>
        <v>3337.53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="1" customFormat="1" ht="19" customHeight="1" spans="1:20">
      <c r="A71" s="12">
        <v>68</v>
      </c>
      <c r="B71" s="22" t="s">
        <v>77</v>
      </c>
      <c r="C71" s="18">
        <v>48</v>
      </c>
      <c r="D71" s="16">
        <v>134834</v>
      </c>
      <c r="E71" s="16">
        <v>17514.55</v>
      </c>
      <c r="F71" s="14">
        <f t="shared" si="5"/>
        <v>12260.185</v>
      </c>
      <c r="G71" s="18">
        <v>0</v>
      </c>
      <c r="H71" s="16">
        <v>4436.74</v>
      </c>
      <c r="I71" s="14">
        <f t="shared" si="4"/>
        <v>7823.445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="1" customFormat="1" ht="19" customHeight="1" spans="1:20">
      <c r="A72" s="12">
        <v>69</v>
      </c>
      <c r="B72" s="22" t="s">
        <v>78</v>
      </c>
      <c r="C72" s="18">
        <v>33</v>
      </c>
      <c r="D72" s="16">
        <v>82099</v>
      </c>
      <c r="E72" s="16">
        <v>16144.25</v>
      </c>
      <c r="F72" s="14">
        <f t="shared" si="5"/>
        <v>11300.975</v>
      </c>
      <c r="G72" s="18">
        <v>0</v>
      </c>
      <c r="H72" s="16">
        <v>5106.115</v>
      </c>
      <c r="I72" s="14">
        <f t="shared" si="4"/>
        <v>6194.86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="1" customFormat="1" ht="19" customHeight="1" spans="1:20">
      <c r="A73" s="12">
        <v>70</v>
      </c>
      <c r="B73" s="22" t="s">
        <v>79</v>
      </c>
      <c r="C73" s="18">
        <v>36</v>
      </c>
      <c r="D73" s="16">
        <v>136933</v>
      </c>
      <c r="E73" s="16">
        <v>27306.65</v>
      </c>
      <c r="F73" s="14">
        <f t="shared" si="5"/>
        <v>19114.655</v>
      </c>
      <c r="G73" s="18">
        <v>0</v>
      </c>
      <c r="H73" s="16">
        <v>8268.82</v>
      </c>
      <c r="I73" s="14">
        <f t="shared" si="4"/>
        <v>10845.835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="1" customFormat="1" ht="19" customHeight="1" spans="1:20">
      <c r="A74" s="12">
        <v>71</v>
      </c>
      <c r="B74" s="22" t="s">
        <v>80</v>
      </c>
      <c r="C74" s="18">
        <v>35</v>
      </c>
      <c r="D74" s="16">
        <v>107991</v>
      </c>
      <c r="E74" s="16">
        <v>20708.3</v>
      </c>
      <c r="F74" s="14">
        <f t="shared" si="5"/>
        <v>14495.81</v>
      </c>
      <c r="G74" s="18">
        <v>0</v>
      </c>
      <c r="H74" s="16">
        <v>4938.22</v>
      </c>
      <c r="I74" s="14">
        <f t="shared" si="4"/>
        <v>9557.59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="1" customFormat="1" ht="19" customHeight="1" spans="1:20">
      <c r="A75" s="12">
        <v>72</v>
      </c>
      <c r="B75" s="22" t="s">
        <v>81</v>
      </c>
      <c r="C75" s="18">
        <v>16</v>
      </c>
      <c r="D75" s="16">
        <v>65380</v>
      </c>
      <c r="E75" s="16">
        <v>12591</v>
      </c>
      <c r="F75" s="14">
        <f t="shared" si="5"/>
        <v>8813.7</v>
      </c>
      <c r="G75" s="18">
        <v>0</v>
      </c>
      <c r="H75" s="16">
        <v>5793.2</v>
      </c>
      <c r="I75" s="14">
        <f t="shared" si="4"/>
        <v>3020.5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="1" customFormat="1" ht="19" customHeight="1" spans="1:20">
      <c r="A76" s="12">
        <v>73</v>
      </c>
      <c r="B76" s="22" t="s">
        <v>82</v>
      </c>
      <c r="C76" s="18">
        <v>14</v>
      </c>
      <c r="D76" s="16">
        <v>27586</v>
      </c>
      <c r="E76" s="16">
        <v>4137.9</v>
      </c>
      <c r="F76" s="14">
        <f t="shared" si="5"/>
        <v>2896.53</v>
      </c>
      <c r="G76" s="18">
        <v>0</v>
      </c>
      <c r="H76" s="16">
        <v>1238.37</v>
      </c>
      <c r="I76" s="14">
        <f t="shared" si="4"/>
        <v>1658.16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="1" customFormat="1" ht="31" customHeight="1" spans="1:20">
      <c r="A77" s="12">
        <v>74</v>
      </c>
      <c r="B77" s="22" t="s">
        <v>83</v>
      </c>
      <c r="C77" s="18">
        <v>21</v>
      </c>
      <c r="D77" s="16">
        <v>64496</v>
      </c>
      <c r="E77" s="16">
        <v>8388.2</v>
      </c>
      <c r="F77" s="14">
        <f t="shared" si="5"/>
        <v>5871.74</v>
      </c>
      <c r="G77" s="18">
        <v>0</v>
      </c>
      <c r="H77" s="16">
        <v>1214.185</v>
      </c>
      <c r="I77" s="14">
        <f t="shared" ref="I77:I96" si="6">F77-G77-H77</f>
        <v>4657.555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="1" customFormat="1" ht="19" customHeight="1" spans="1:20">
      <c r="A78" s="12">
        <v>75</v>
      </c>
      <c r="B78" s="22" t="s">
        <v>84</v>
      </c>
      <c r="C78" s="18">
        <v>13</v>
      </c>
      <c r="D78" s="16">
        <v>28242</v>
      </c>
      <c r="E78" s="16">
        <v>5573.9</v>
      </c>
      <c r="F78" s="14">
        <f t="shared" si="5"/>
        <v>3901.73</v>
      </c>
      <c r="G78" s="18">
        <v>0</v>
      </c>
      <c r="H78" s="16">
        <v>1704.78</v>
      </c>
      <c r="I78" s="14">
        <f t="shared" si="6"/>
        <v>2196.95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="1" customFormat="1" ht="19" customHeight="1" spans="1:20">
      <c r="A79" s="12">
        <v>76</v>
      </c>
      <c r="B79" s="22" t="s">
        <v>85</v>
      </c>
      <c r="C79" s="18">
        <v>12</v>
      </c>
      <c r="D79" s="16">
        <v>28764</v>
      </c>
      <c r="E79" s="16">
        <v>5374.35</v>
      </c>
      <c r="F79" s="14">
        <f t="shared" si="5"/>
        <v>3762.045</v>
      </c>
      <c r="G79" s="18">
        <v>0</v>
      </c>
      <c r="H79" s="16">
        <v>1501.255</v>
      </c>
      <c r="I79" s="14">
        <f t="shared" si="6"/>
        <v>2260.79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="1" customFormat="1" ht="19" customHeight="1" spans="1:20">
      <c r="A80" s="12">
        <v>77</v>
      </c>
      <c r="B80" s="22" t="s">
        <v>86</v>
      </c>
      <c r="C80" s="18">
        <v>42</v>
      </c>
      <c r="D80" s="16">
        <v>176300</v>
      </c>
      <c r="E80" s="16">
        <v>35260</v>
      </c>
      <c r="F80" s="14">
        <f t="shared" si="5"/>
        <v>24682</v>
      </c>
      <c r="G80" s="18">
        <v>0</v>
      </c>
      <c r="H80" s="16">
        <v>1707.895</v>
      </c>
      <c r="I80" s="14">
        <f t="shared" si="6"/>
        <v>22974.105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="1" customFormat="1" ht="19" customHeight="1" spans="1:20">
      <c r="A81" s="12">
        <v>78</v>
      </c>
      <c r="B81" s="22" t="s">
        <v>87</v>
      </c>
      <c r="C81" s="18">
        <v>5</v>
      </c>
      <c r="D81" s="16">
        <v>15950</v>
      </c>
      <c r="E81" s="16">
        <v>3015</v>
      </c>
      <c r="F81" s="14">
        <f t="shared" si="5"/>
        <v>2110.5</v>
      </c>
      <c r="G81" s="18">
        <v>0</v>
      </c>
      <c r="H81" s="16">
        <v>1830.5</v>
      </c>
      <c r="I81" s="14">
        <f t="shared" si="6"/>
        <v>280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="1" customFormat="1" ht="19" customHeight="1" spans="1:20">
      <c r="A82" s="12">
        <v>79</v>
      </c>
      <c r="B82" s="22" t="s">
        <v>88</v>
      </c>
      <c r="C82" s="18">
        <v>43</v>
      </c>
      <c r="D82" s="16">
        <v>154809</v>
      </c>
      <c r="E82" s="16">
        <v>30513.4</v>
      </c>
      <c r="F82" s="14">
        <f t="shared" si="5"/>
        <v>21359.38</v>
      </c>
      <c r="G82" s="18">
        <v>0</v>
      </c>
      <c r="H82" s="16">
        <v>1260</v>
      </c>
      <c r="I82" s="14">
        <f t="shared" si="6"/>
        <v>20099.38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="1" customFormat="1" ht="19" customHeight="1" spans="1:20">
      <c r="A83" s="12">
        <v>80</v>
      </c>
      <c r="B83" s="22" t="s">
        <v>89</v>
      </c>
      <c r="C83" s="18">
        <v>43</v>
      </c>
      <c r="D83" s="16">
        <v>130852</v>
      </c>
      <c r="E83" s="16">
        <v>25815.55</v>
      </c>
      <c r="F83" s="14">
        <f t="shared" si="5"/>
        <v>18070.885</v>
      </c>
      <c r="G83" s="18">
        <v>0</v>
      </c>
      <c r="H83" s="16">
        <v>2365.72</v>
      </c>
      <c r="I83" s="14">
        <f t="shared" si="6"/>
        <v>15705.165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="1" customFormat="1" ht="19" customHeight="1" spans="1:20">
      <c r="A84" s="12">
        <v>81</v>
      </c>
      <c r="B84" s="22" t="s">
        <v>90</v>
      </c>
      <c r="C84" s="18">
        <v>14</v>
      </c>
      <c r="D84" s="16">
        <v>40450</v>
      </c>
      <c r="E84" s="16">
        <v>7920</v>
      </c>
      <c r="F84" s="14">
        <f t="shared" si="5"/>
        <v>5544</v>
      </c>
      <c r="G84" s="18">
        <v>0</v>
      </c>
      <c r="H84" s="16">
        <v>1246</v>
      </c>
      <c r="I84" s="14">
        <f t="shared" si="6"/>
        <v>4298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="1" customFormat="1" ht="19" customHeight="1" spans="1:20">
      <c r="A85" s="12">
        <v>82</v>
      </c>
      <c r="B85" s="22" t="s">
        <v>91</v>
      </c>
      <c r="C85" s="18">
        <v>5</v>
      </c>
      <c r="D85" s="16">
        <v>16495</v>
      </c>
      <c r="E85" s="16">
        <v>3144.05</v>
      </c>
      <c r="F85" s="14">
        <f t="shared" si="5"/>
        <v>2200.835</v>
      </c>
      <c r="G85" s="18">
        <v>0</v>
      </c>
      <c r="H85" s="16">
        <v>1385.58</v>
      </c>
      <c r="I85" s="14">
        <f t="shared" si="6"/>
        <v>815.255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="1" customFormat="1" ht="19" customHeight="1" spans="1:20">
      <c r="A86" s="12">
        <v>83</v>
      </c>
      <c r="B86" s="22" t="s">
        <v>92</v>
      </c>
      <c r="C86" s="18">
        <v>12</v>
      </c>
      <c r="D86" s="16">
        <v>30088</v>
      </c>
      <c r="E86" s="16">
        <v>4513.2</v>
      </c>
      <c r="F86" s="14">
        <f t="shared" si="5"/>
        <v>3159.24</v>
      </c>
      <c r="G86" s="18">
        <v>0</v>
      </c>
      <c r="H86" s="16">
        <v>661.29</v>
      </c>
      <c r="I86" s="14">
        <f t="shared" si="6"/>
        <v>2497.95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="1" customFormat="1" ht="19" customHeight="1" spans="1:20">
      <c r="A87" s="12">
        <v>84</v>
      </c>
      <c r="B87" s="22" t="s">
        <v>93</v>
      </c>
      <c r="C87" s="18">
        <v>18</v>
      </c>
      <c r="D87" s="16">
        <v>76864</v>
      </c>
      <c r="E87" s="16">
        <v>15254.1</v>
      </c>
      <c r="F87" s="14">
        <f t="shared" si="5"/>
        <v>10677.87</v>
      </c>
      <c r="G87" s="18">
        <v>0</v>
      </c>
      <c r="H87" s="16">
        <v>812</v>
      </c>
      <c r="I87" s="14">
        <f t="shared" si="6"/>
        <v>9865.87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="1" customFormat="1" ht="19" customHeight="1" spans="1:20">
      <c r="A88" s="12">
        <v>85</v>
      </c>
      <c r="B88" s="22" t="s">
        <v>94</v>
      </c>
      <c r="C88" s="18">
        <v>19</v>
      </c>
      <c r="D88" s="16">
        <v>74090</v>
      </c>
      <c r="E88" s="16">
        <v>14733.05</v>
      </c>
      <c r="F88" s="14">
        <f t="shared" si="5"/>
        <v>10313.135</v>
      </c>
      <c r="G88" s="18">
        <v>0</v>
      </c>
      <c r="H88" s="16">
        <v>1022</v>
      </c>
      <c r="I88" s="14">
        <f t="shared" si="6"/>
        <v>9291.135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="1" customFormat="1" ht="19" customHeight="1" spans="1:20">
      <c r="A89" s="12">
        <v>86</v>
      </c>
      <c r="B89" s="22" t="s">
        <v>95</v>
      </c>
      <c r="C89" s="18">
        <v>9</v>
      </c>
      <c r="D89" s="16">
        <v>26691</v>
      </c>
      <c r="E89" s="16">
        <v>3359.1</v>
      </c>
      <c r="F89" s="14">
        <f t="shared" si="5"/>
        <v>2351.37</v>
      </c>
      <c r="G89" s="18">
        <v>0</v>
      </c>
      <c r="H89" s="16">
        <v>612.395</v>
      </c>
      <c r="I89" s="14">
        <f t="shared" si="6"/>
        <v>1738.975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="1" customFormat="1" ht="19" customHeight="1" spans="1:20">
      <c r="A90" s="12">
        <v>87</v>
      </c>
      <c r="B90" s="23" t="s">
        <v>96</v>
      </c>
      <c r="C90" s="18">
        <v>1</v>
      </c>
      <c r="D90" s="16">
        <v>1</v>
      </c>
      <c r="E90" s="16">
        <v>0.2</v>
      </c>
      <c r="F90" s="16">
        <f t="shared" si="5"/>
        <v>0.14</v>
      </c>
      <c r="G90" s="24">
        <v>0</v>
      </c>
      <c r="H90" s="16">
        <v>0.14</v>
      </c>
      <c r="I90" s="14">
        <f t="shared" si="6"/>
        <v>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="1" customFormat="1" ht="19" customHeight="1" spans="1:20">
      <c r="A91" s="12">
        <v>88</v>
      </c>
      <c r="B91" s="22" t="s">
        <v>97</v>
      </c>
      <c r="C91" s="18">
        <v>4</v>
      </c>
      <c r="D91" s="16">
        <v>9296</v>
      </c>
      <c r="E91" s="16">
        <v>1394.4</v>
      </c>
      <c r="F91" s="14">
        <f t="shared" si="5"/>
        <v>976.08</v>
      </c>
      <c r="G91" s="18">
        <v>0</v>
      </c>
      <c r="H91" s="16">
        <v>314.895</v>
      </c>
      <c r="I91" s="14">
        <f t="shared" si="6"/>
        <v>661.185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="1" customFormat="1" ht="19" customHeight="1" spans="1:20">
      <c r="A92" s="12">
        <v>89</v>
      </c>
      <c r="B92" s="22" t="s">
        <v>98</v>
      </c>
      <c r="C92" s="18">
        <v>1</v>
      </c>
      <c r="D92" s="16">
        <v>3799</v>
      </c>
      <c r="E92" s="16">
        <v>500</v>
      </c>
      <c r="F92" s="14">
        <f t="shared" si="5"/>
        <v>350</v>
      </c>
      <c r="G92" s="18">
        <v>0</v>
      </c>
      <c r="H92" s="16">
        <v>350</v>
      </c>
      <c r="I92" s="14">
        <f t="shared" si="6"/>
        <v>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="1" customFormat="1" ht="19" customHeight="1" spans="1:20">
      <c r="A93" s="12">
        <v>90</v>
      </c>
      <c r="B93" s="22" t="s">
        <v>99</v>
      </c>
      <c r="C93" s="18">
        <v>5</v>
      </c>
      <c r="D93" s="16">
        <v>7875</v>
      </c>
      <c r="E93" s="16">
        <v>1498.75</v>
      </c>
      <c r="F93" s="14">
        <f t="shared" si="5"/>
        <v>1049.125</v>
      </c>
      <c r="G93" s="18">
        <v>0</v>
      </c>
      <c r="H93" s="16">
        <v>0.105</v>
      </c>
      <c r="I93" s="14">
        <f t="shared" si="6"/>
        <v>1049.02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="1" customFormat="1" ht="19" customHeight="1" spans="1:20">
      <c r="A94" s="12">
        <v>91</v>
      </c>
      <c r="B94" s="22" t="s">
        <v>100</v>
      </c>
      <c r="C94" s="18">
        <v>1</v>
      </c>
      <c r="D94" s="16">
        <v>1900</v>
      </c>
      <c r="E94" s="16">
        <v>285</v>
      </c>
      <c r="F94" s="14">
        <f t="shared" si="5"/>
        <v>199.5</v>
      </c>
      <c r="G94" s="18">
        <v>0</v>
      </c>
      <c r="H94" s="16">
        <v>199.5</v>
      </c>
      <c r="I94" s="14">
        <f t="shared" si="6"/>
        <v>0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="1" customFormat="1" ht="19" customHeight="1" spans="1:20">
      <c r="A95" s="12">
        <v>92</v>
      </c>
      <c r="B95" s="22" t="s">
        <v>101</v>
      </c>
      <c r="C95" s="18">
        <v>2</v>
      </c>
      <c r="D95" s="16">
        <v>10000</v>
      </c>
      <c r="E95" s="16">
        <v>2000</v>
      </c>
      <c r="F95" s="14">
        <f t="shared" si="5"/>
        <v>1400</v>
      </c>
      <c r="G95" s="18">
        <v>0</v>
      </c>
      <c r="H95" s="16">
        <v>980</v>
      </c>
      <c r="I95" s="14">
        <f t="shared" si="6"/>
        <v>420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ht="33" customHeight="1" spans="1:9">
      <c r="A96" s="25" t="s">
        <v>102</v>
      </c>
      <c r="B96" s="26"/>
      <c r="C96" s="27">
        <f>SUM(C4:C95)</f>
        <v>12955</v>
      </c>
      <c r="D96" s="28">
        <f>SUM(D4:D95)</f>
        <v>41440058.47</v>
      </c>
      <c r="E96" s="28">
        <f>SUM(E4:E95)</f>
        <v>7616803.25</v>
      </c>
      <c r="F96" s="28">
        <f>SUM(F4:F95)</f>
        <v>5331762.275</v>
      </c>
      <c r="G96" s="28">
        <v>2814389</v>
      </c>
      <c r="H96" s="28">
        <v>1300947.72899999</v>
      </c>
      <c r="I96" s="29">
        <f>SUM(I4:I95)</f>
        <v>1216425.54600001</v>
      </c>
    </row>
  </sheetData>
  <autoFilter xmlns:etc="http://www.wps.cn/officeDocument/2017/etCustomData" ref="A3:L96" etc:filterBottomFollowUsedRange="0">
    <extLst/>
  </autoFilter>
  <mergeCells count="11">
    <mergeCell ref="A1:I1"/>
    <mergeCell ref="A96:B9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61111111111111" right="0.161111111111111" top="0.802777777777778" bottom="0.60625" header="0.511805555555556" footer="0.511805555555556"/>
  <pageSetup paperSize="9" fitToHeight="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2025-03-21T08:46:00Z</dcterms:created>
  <dcterms:modified xsi:type="dcterms:W3CDTF">2025-04-27T02:37:55Z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139FFDF0A045490F91FABD199897AAA8_12</vt:lpwstr>
  </property>
  <property fmtid="{D5CDD505-2E9C-101B-9397-08002B2CF9AE}" pid="3" name="KSOProductBuildVer">
    <vt:lpwstr>2052-12.1.0.20305</vt:lpwstr>
  </property>
</Properties>
</file>