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'1-1'!$A$1:$T$13</definedName>
    <definedName name="_xlnm.Print_Area" localSheetId="3">'1-2'!$A$1:$J$13</definedName>
    <definedName name="_xlnm.Print_Area" localSheetId="4">'2'!$A$1:$H$40</definedName>
    <definedName name="_xlnm.Print_Area" localSheetId="5">'2-1'!$A$1:$AI$11</definedName>
    <definedName name="_xlnm.Print_Area" localSheetId="6">'3'!$A$1:$DH$13</definedName>
    <definedName name="_xlnm.Print_Area" localSheetId="7">'3-1'!$A$1:$G$25</definedName>
    <definedName name="_xlnm.Print_Area" localSheetId="8">'3-2'!$A$1:$F$10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'6'!$A$1:$L$12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12">'5'!$1:$6</definedName>
    <definedName name="_xlnm.Print_Titles" localSheetId="13">'6'!$1:$7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<sst xmlns="http://schemas.openxmlformats.org/spreadsheetml/2006/main" count="949" uniqueCount="345">
  <si>
    <t>烟办</t>
  </si>
  <si>
    <t>2021年部门预算</t>
  </si>
  <si>
    <t>报送日期：2021年1月10日</t>
  </si>
  <si>
    <t>表1</t>
  </si>
  <si>
    <t>部门收支总表</t>
  </si>
  <si>
    <t>单位名称：烟办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</si>
  <si>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</si>
  <si>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</si>
  <si>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</si>
  <si>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</si>
  <si>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</si>
  <si>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</si>
  <si>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</si>
  <si>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</si>
  <si>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</si>
  <si>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</si>
  <si>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</si>
  <si>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</si>
  <si>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</si>
  <si>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</si>
  <si>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</si>
  <si>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</si>
  <si>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</si>
  <si>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</si>
  <si>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</si>
  <si>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</si>
  <si>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</si>
  <si>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</si>
  <si>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</si>
  <si>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</si>
  <si>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</si>
  <si>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</si>
  <si>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</si>
  <si>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</si>
  <si>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</si>
  <si>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</si>
  <si>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</si>
  <si>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</si>
  <si>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</si>
  <si>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</si>
  <si>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</si>
  <si>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</si>
  <si>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</si>
  <si>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</si>
  <si>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</si>
  <si>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</si>
  <si>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</si>
  <si>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</si>
  <si>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</si>
  <si>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</si>
  <si>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</si>
  <si>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</si>
  <si>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</si>
  <si>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</si>
  <si>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</si>
  <si>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</si>
  <si>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</si>
  <si>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</si>
  <si>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</si>
  <si>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</si>
  <si>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</si>
  <si>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</si>
  <si>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</si>
  <si>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</si>
  <si>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</si>
  <si>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</si>
  <si>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</si>
  <si>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</si>
  <si>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</si>
  <si>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</si>
  <si>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</si>
  <si>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</si>
  <si>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</si>
  <si>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</si>
  <si>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</si>
  <si>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</si>
  <si>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</si>
  <si>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</si>
  <si>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</si>
  <si>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</si>
  <si>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</si>
  <si>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</si>
  <si>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</si>
  <si>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</si>
  <si>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103</t>
  </si>
  <si>
    <t>宣汉县人民政府</t>
  </si>
  <si>
    <t>201</t>
  </si>
  <si>
    <t>03</t>
  </si>
  <si>
    <t>50</t>
  </si>
  <si>
    <t xml:space="preserve">  103</t>
  </si>
  <si>
    <t xml:space="preserve">  事业运行</t>
  </si>
  <si>
    <t>99</t>
  </si>
  <si>
    <t xml:space="preserve">  其他政府办公厅（室）及相关机构事务支出</t>
  </si>
  <si>
    <t>208</t>
  </si>
  <si>
    <t>05</t>
  </si>
  <si>
    <t xml:space="preserve">  机关事业单位基本养老保险缴费支出</t>
  </si>
  <si>
    <t>210</t>
  </si>
  <si>
    <t>11</t>
  </si>
  <si>
    <t>02</t>
  </si>
  <si>
    <t xml:space="preserve">  事业单位医疗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</si>
  <si>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</si>
  <si>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</si>
  <si>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</si>
  <si>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</si>
  <si>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</si>
  <si>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</si>
  <si>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</si>
  <si>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</si>
  <si>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</si>
  <si>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</si>
  <si>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</si>
  <si>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</si>
  <si>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</si>
  <si>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</si>
  <si>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</si>
  <si>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</si>
  <si>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</si>
  <si>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</si>
  <si>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</si>
  <si>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</si>
  <si>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</si>
  <si>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</si>
  <si>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</si>
  <si>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</si>
  <si>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</si>
  <si>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</si>
  <si>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</si>
  <si>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</si>
  <si>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</si>
  <si>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</si>
  <si>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</si>
  <si>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</si>
  <si>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</si>
  <si>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</si>
  <si>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</si>
  <si>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</si>
  <si>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</si>
  <si>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</si>
  <si>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</si>
  <si>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</si>
  <si>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</si>
  <si>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</si>
  <si>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</si>
  <si>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</si>
  <si>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</si>
  <si>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</si>
  <si>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</si>
  <si>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</si>
  <si>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</si>
  <si>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</si>
  <si>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</si>
  <si>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</si>
  <si>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</si>
  <si>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</si>
  <si>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</si>
  <si>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</si>
  <si>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</si>
  <si>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</si>
  <si>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</si>
  <si>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</si>
  <si>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</si>
  <si>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</si>
  <si>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</si>
  <si>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103006</t>
  </si>
  <si>
    <t>505</t>
  </si>
  <si>
    <t xml:space="preserve">  对事业单位经常性补助</t>
  </si>
  <si>
    <t xml:space="preserve">  505</t>
  </si>
  <si>
    <t xml:space="preserve">  103006</t>
  </si>
  <si>
    <t xml:space="preserve">    工资福利支出</t>
  </si>
  <si>
    <t xml:space="preserve">    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</si>
  <si>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</si>
  <si>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</si>
  <si>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</si>
  <si>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</si>
  <si>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</si>
  <si>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</si>
  <si>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</si>
  <si>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</si>
  <si>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</si>
  <si>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</si>
  <si>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</si>
  <si>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</si>
  <si>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</si>
  <si>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</si>
  <si>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</si>
  <si>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</si>
  <si>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</si>
  <si>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</si>
  <si>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</si>
  <si>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</si>
  <si>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</si>
  <si>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</si>
  <si>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</si>
  <si>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</si>
  <si>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</si>
  <si>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</si>
  <si>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</si>
  <si>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</si>
  <si>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</si>
  <si>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</si>
  <si>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</si>
  <si>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</si>
  <si>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</si>
  <si>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</si>
  <si>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</si>
  <si>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</si>
  <si>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</si>
  <si>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</si>
  <si>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</si>
  <si>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</si>
  <si>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</si>
  <si>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</si>
  <si>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</si>
  <si>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</si>
  <si>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</si>
  <si>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</si>
  <si>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</si>
  <si>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</si>
  <si>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</si>
  <si>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</si>
  <si>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</si>
  <si>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</si>
  <si>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</si>
  <si>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</si>
  <si>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</si>
  <si>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</si>
  <si>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</si>
  <si>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</si>
  <si>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</si>
  <si>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</si>
  <si>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</si>
  <si>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</si>
  <si>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</si>
  <si>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</si>
  <si>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</si>
  <si>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</si>
  <si>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</si>
  <si>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</si>
  <si>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</si>
  <si>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</si>
  <si>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</si>
  <si>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</si>
  <si>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</si>
  <si>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</si>
  <si>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</si>
  <si>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</si>
  <si>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</si>
  <si>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</si>
  <si>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</si>
  <si>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</si>
  <si>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</si>
  <si>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</si>
  <si>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</si>
  <si>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</si>
  <si>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</si>
  <si>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</si>
  <si>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</si>
  <si>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</si>
  <si>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</si>
  <si>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</si>
  <si>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</si>
  <si>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</si>
  <si>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</si>
  <si>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</si>
  <si>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</si>
  <si>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</si>
  <si>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</si>
  <si>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</si>
  <si>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</si>
  <si>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烟办</t>
  </si>
  <si>
    <t>301</t>
  </si>
  <si>
    <t>07</t>
  </si>
  <si>
    <t xml:space="preserve">    绩效工资</t>
  </si>
  <si>
    <t>302</t>
  </si>
  <si>
    <t>17</t>
  </si>
  <si>
    <t xml:space="preserve">    公务接待费</t>
  </si>
  <si>
    <t>12</t>
  </si>
  <si>
    <t xml:space="preserve">    其他社会保障缴费</t>
  </si>
  <si>
    <t xml:space="preserve">    印刷费</t>
  </si>
  <si>
    <t>06</t>
  </si>
  <si>
    <t xml:space="preserve">    电费</t>
  </si>
  <si>
    <t xml:space="preserve">    基本工资</t>
  </si>
  <si>
    <t>08</t>
  </si>
  <si>
    <t xml:space="preserve">    机关事业单位基本养老保险缴费</t>
  </si>
  <si>
    <t xml:space="preserve">    津贴补贴</t>
  </si>
  <si>
    <t>13</t>
  </si>
  <si>
    <t xml:space="preserve">    住房公积金</t>
  </si>
  <si>
    <t xml:space="preserve">    其他商品和服务支出</t>
  </si>
  <si>
    <t xml:space="preserve">    办公费</t>
  </si>
  <si>
    <t>28</t>
  </si>
  <si>
    <t xml:space="preserve">    工会经费</t>
  </si>
  <si>
    <t>10</t>
  </si>
  <si>
    <t xml:space="preserve">    职工基本医疗保险缴费</t>
  </si>
  <si>
    <t xml:space="preserve">    水费</t>
  </si>
  <si>
    <t xml:space="preserve">    邮电费</t>
  </si>
  <si>
    <t xml:space="preserve">    差旅费</t>
  </si>
  <si>
    <t>表3-2</t>
  </si>
  <si>
    <t>一般公共预算项目支出预算表</t>
  </si>
  <si>
    <t>单位名称（项目）</t>
  </si>
  <si>
    <t xml:space="preserve">    其他政府办公厅（室）及相关机构事务支出</t>
  </si>
  <si>
    <t xml:space="preserve">      发展全县烟叶发展项目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</si>
  <si>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</si>
  <si>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</si>
  <si>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</si>
  <si>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</si>
  <si>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</si>
  <si>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</si>
  <si>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</si>
  <si>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</si>
  <si>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</si>
  <si>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</si>
  <si>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</si>
  <si>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此表无数据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</si>
  <si>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</si>
  <si>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</si>
  <si>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</si>
  <si>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</si>
  <si>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</si>
  <si>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</si>
  <si>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</si>
  <si>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</si>
  <si>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</si>
  <si>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</si>
  <si>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</si>
  <si>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</si>
  <si>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</si>
  <si>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</si>
  <si>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</si>
  <si>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</si>
  <si>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</si>
  <si>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</si>
  <si>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</si>
  <si>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</si>
  <si>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</si>
  <si>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发展全县烟叶发展项目</t>
  </si>
  <si>
    <t>2021年设置预算绩效项目1项，主要用于全县烟叶发展及川烟培育，卷烟市场打假打非支出</t>
  </si>
  <si>
    <t>深化烟草与公安、检察、法院、市场监督、邮政等部门执法协作机制，培育良好的卷烟发展环境，保障卷烟质量</t>
  </si>
  <si>
    <t>深化烟草与公安、检察法院等部门执法协作</t>
  </si>
  <si>
    <t>完成全年销售任务</t>
  </si>
  <si>
    <t>全县销售卷烟2.12万箱，实现收入6.25亿元，创税0.43亿元</t>
  </si>
  <si>
    <t xml:space="preserve">  </t>
  </si>
  <si>
    <t>全年卷烟创税0.43亿元</t>
  </si>
  <si>
    <t>全年卷烟销售2.12万箱，销售收入6.25亿元，创税0.43亿元</t>
  </si>
  <si>
    <t>年底前完成卷烟销售任务</t>
  </si>
  <si>
    <t>2021年12月31日前完成卷烟销售2.12万箱，实现销售收入6.25亿元，创税0.43亿元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</si>
</sst>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4"/>
      <color indexed="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0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3" applyNumberFormat="0" applyFill="0" applyAlignment="0" applyProtection="0"/>
    <xf numFmtId="178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43" fillId="14" borderId="5" applyNumberFormat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18" borderId="5" applyNumberFormat="0" applyAlignment="0" applyProtection="0"/>
    <xf numFmtId="0" fontId="46" fillId="14" borderId="6" applyNumberFormat="0" applyAlignment="0" applyProtection="0"/>
    <xf numFmtId="0" fontId="47" fillId="19" borderId="7" applyNumberFormat="0" applyAlignment="0" applyProtection="0"/>
    <xf numFmtId="0" fontId="48" fillId="0" borderId="8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2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1" fillId="25" borderId="0" applyNumberFormat="0" applyBorder="0" applyAlignment="0" applyProtection="0"/>
    <xf numFmtId="0" fontId="34" fillId="26" borderId="0" applyNumberFormat="0" applyBorder="0" applyAlignment="0" applyProtection="0"/>
    <xf numFmtId="0" fontId="52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6">
    <xf numFmtId="1" fontId="0" fillId="0" borderId="0" xfId="0" applyNumberForma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" fontId="0" fillId="0" borderId="11" xfId="0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26" xfId="0" applyNumberFormat="1" applyFont="1" applyBorder="1" applyAlignment="1" applyProtection="1">
      <alignment vertical="center" wrapText="1"/>
      <protection/>
    </xf>
    <xf numFmtId="3" fontId="5" fillId="0" borderId="15" xfId="0" applyNumberFormat="1" applyFont="1" applyBorder="1" applyAlignment="1" applyProtection="1">
      <alignment vertical="center" wrapText="1"/>
      <protection/>
    </xf>
    <xf numFmtId="3" fontId="5" fillId="0" borderId="27" xfId="0" applyNumberFormat="1" applyFont="1" applyBorder="1" applyAlignment="1" applyProtection="1">
      <alignment vertical="center" wrapText="1"/>
      <protection/>
    </xf>
    <xf numFmtId="1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Border="1" applyAlignment="1" applyProtection="1">
      <alignment vertical="center" wrapText="1"/>
      <protection/>
    </xf>
    <xf numFmtId="3" fontId="5" fillId="0" borderId="28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3" fontId="5" fillId="0" borderId="31" xfId="0" applyNumberFormat="1" applyFont="1" applyBorder="1" applyAlignment="1" applyProtection="1">
      <alignment vertical="center" wrapText="1"/>
      <protection/>
    </xf>
    <xf numFmtId="3" fontId="5" fillId="0" borderId="16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3" xfId="0" applyNumberFormat="1" applyFont="1" applyFill="1" applyBorder="1" applyAlignment="1" applyProtection="1">
      <alignment vertical="center" wrapText="1"/>
      <protection/>
    </xf>
    <xf numFmtId="49" fontId="5" fillId="0" borderId="24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Border="1" applyAlignment="1" applyProtection="1">
      <alignment vertical="center" wrapText="1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49" fontId="5" fillId="0" borderId="32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3" fontId="5" fillId="0" borderId="34" xfId="0" applyNumberFormat="1" applyFont="1" applyBorder="1" applyAlignment="1" applyProtection="1">
      <alignment vertical="center" wrapText="1"/>
      <protection/>
    </xf>
    <xf numFmtId="3" fontId="5" fillId="0" borderId="21" xfId="0" applyNumberFormat="1" applyFont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 applyProtection="1">
      <alignment vertical="center" wrapText="1"/>
      <protection/>
    </xf>
    <xf numFmtId="0" fontId="5" fillId="0" borderId="32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3" fontId="3" fillId="0" borderId="37" xfId="0" applyNumberFormat="1" applyFont="1" applyBorder="1" applyAlignment="1" applyProtection="1">
      <alignment vertical="center" wrapText="1"/>
      <protection/>
    </xf>
    <xf numFmtId="3" fontId="3" fillId="0" borderId="38" xfId="0" applyNumberFormat="1" applyFont="1" applyBorder="1" applyAlignment="1" applyProtection="1">
      <alignment vertical="center" wrapText="1"/>
      <protection/>
    </xf>
    <xf numFmtId="3" fontId="3" fillId="0" borderId="12" xfId="0" applyNumberFormat="1" applyFont="1" applyBorder="1" applyAlignment="1" applyProtection="1">
      <alignment vertical="center" wrapText="1"/>
      <protection/>
    </xf>
    <xf numFmtId="1" fontId="3" fillId="0" borderId="21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181" fontId="3" fillId="0" borderId="33" xfId="0" applyNumberFormat="1" applyFont="1" applyBorder="1" applyAlignment="1" applyProtection="1">
      <alignment vertical="center" wrapText="1"/>
      <protection/>
    </xf>
    <xf numFmtId="3" fontId="3" fillId="0" borderId="40" xfId="0" applyNumberFormat="1" applyFont="1" applyBorder="1" applyAlignment="1" applyProtection="1">
      <alignment vertical="center" wrapText="1"/>
      <protection/>
    </xf>
    <xf numFmtId="181" fontId="3" fillId="0" borderId="41" xfId="0" applyNumberFormat="1" applyFont="1" applyBorder="1" applyAlignment="1" applyProtection="1">
      <alignment vertical="center" wrapText="1"/>
      <protection/>
    </xf>
    <xf numFmtId="3" fontId="3" fillId="0" borderId="12" xfId="0" applyNumberFormat="1" applyFont="1" applyBorder="1" applyAlignment="1">
      <alignment vertical="center" wrapText="1"/>
    </xf>
    <xf numFmtId="181" fontId="3" fillId="0" borderId="30" xfId="0" applyNumberFormat="1" applyFont="1" applyBorder="1" applyAlignment="1">
      <alignment vertical="center" wrapText="1"/>
    </xf>
    <xf numFmtId="181" fontId="3" fillId="0" borderId="42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43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181" fontId="3" fillId="0" borderId="17" xfId="0" applyNumberFormat="1" applyFont="1" applyBorder="1" applyAlignment="1" applyProtection="1">
      <alignment vertical="center" wrapText="1"/>
      <protection/>
    </xf>
    <xf numFmtId="181" fontId="3" fillId="0" borderId="44" xfId="0" applyNumberFormat="1" applyFont="1" applyBorder="1" applyAlignment="1" applyProtection="1">
      <alignment vertical="center" wrapText="1"/>
      <protection/>
    </xf>
    <xf numFmtId="3" fontId="3" fillId="0" borderId="39" xfId="0" applyNumberFormat="1" applyFont="1" applyBorder="1" applyAlignment="1">
      <alignment vertical="center" wrapText="1"/>
    </xf>
    <xf numFmtId="181" fontId="3" fillId="0" borderId="29" xfId="0" applyNumberFormat="1" applyFont="1" applyBorder="1" applyAlignment="1">
      <alignment vertical="center" wrapText="1"/>
    </xf>
    <xf numFmtId="181" fontId="3" fillId="0" borderId="44" xfId="0" applyNumberFormat="1" applyFont="1" applyBorder="1" applyAlignment="1">
      <alignment vertical="center" wrapText="1"/>
    </xf>
    <xf numFmtId="3" fontId="3" fillId="0" borderId="40" xfId="0" applyNumberFormat="1" applyFont="1" applyBorder="1" applyAlignment="1">
      <alignment vertical="center" wrapText="1"/>
    </xf>
    <xf numFmtId="181" fontId="3" fillId="0" borderId="45" xfId="0" applyNumberFormat="1" applyFont="1" applyBorder="1" applyAlignment="1">
      <alignment vertical="center" wrapText="1"/>
    </xf>
    <xf numFmtId="0" fontId="3" fillId="33" borderId="0" xfId="0" applyNumberFormat="1" applyFont="1" applyFill="1" applyAlignment="1">
      <alignment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/>
    </xf>
    <xf numFmtId="0" fontId="3" fillId="33" borderId="32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Border="1" applyAlignment="1" applyProtection="1">
      <alignment vertical="center" wrapText="1"/>
      <protection/>
    </xf>
    <xf numFmtId="3" fontId="3" fillId="0" borderId="28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3" fontId="3" fillId="0" borderId="27" xfId="0" applyNumberFormat="1" applyFont="1" applyBorder="1" applyAlignment="1" applyProtection="1">
      <alignment vertical="center" wrapText="1"/>
      <protection/>
    </xf>
    <xf numFmtId="0" fontId="5" fillId="0" borderId="46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82" fontId="5" fillId="0" borderId="22" xfId="0" applyNumberFormat="1" applyFont="1" applyFill="1" applyBorder="1" applyAlignment="1" applyProtection="1">
      <alignment horizontal="center" vertical="center" wrapText="1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3" fontId="5" fillId="0" borderId="32" xfId="0" applyNumberFormat="1" applyFont="1" applyBorder="1" applyAlignment="1" applyProtection="1">
      <alignment vertical="center" wrapText="1"/>
      <protection/>
    </xf>
    <xf numFmtId="0" fontId="5" fillId="33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5" fillId="33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5" fillId="0" borderId="23" xfId="0" applyNumberFormat="1" applyFont="1" applyBorder="1" applyAlignment="1" applyProtection="1">
      <alignment vertical="center" wrapText="1"/>
      <protection/>
    </xf>
    <xf numFmtId="3" fontId="5" fillId="0" borderId="48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10" fillId="0" borderId="35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" fontId="11" fillId="0" borderId="0" xfId="0" applyNumberFormat="1" applyFont="1" applyFill="1" applyAlignment="1">
      <alignment/>
    </xf>
    <xf numFmtId="183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180"/>
    </row>
    <row r="3" ht="102" customHeight="1">
      <c r="A3" s="181" t="s">
        <v>0</v>
      </c>
    </row>
    <row r="4" ht="107.25" customHeight="1">
      <c r="A4" s="182" t="s">
        <v>1</v>
      </c>
    </row>
    <row r="5" ht="409.5" customHeight="1" hidden="1">
      <c r="A5" s="183"/>
    </row>
    <row r="6" ht="29.25" customHeight="1">
      <c r="A6" s="184"/>
    </row>
    <row r="7" ht="78" customHeight="1"/>
    <row r="8" ht="82.5" customHeight="1">
      <c r="A8" s="185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51"/>
      <c r="F1" s="42"/>
      <c r="G1" s="42"/>
      <c r="H1" s="30" t="s">
        <v>301</v>
      </c>
    </row>
    <row r="2" spans="1:8" ht="25.5" customHeight="1">
      <c r="A2" s="17" t="s">
        <v>302</v>
      </c>
      <c r="B2" s="17"/>
      <c r="C2" s="17"/>
      <c r="D2" s="17"/>
      <c r="E2" s="17"/>
      <c r="F2" s="17"/>
      <c r="G2" s="17"/>
      <c r="H2" s="17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30" t="s">
        <v>6</v>
      </c>
    </row>
    <row r="4" spans="1:8" ht="19.5" customHeight="1">
      <c r="A4" s="45" t="s">
        <v>303</v>
      </c>
      <c r="B4" s="45" t="s">
        <v>304</v>
      </c>
      <c r="C4" s="32" t="s">
        <v>305</v>
      </c>
      <c r="D4" s="32"/>
      <c r="E4" s="37"/>
      <c r="F4" s="37"/>
      <c r="G4" s="37"/>
      <c r="H4" s="32"/>
    </row>
    <row r="5" spans="1:8" ht="19.5" customHeight="1">
      <c r="A5" s="45"/>
      <c r="B5" s="45"/>
      <c r="C5" s="46" t="s">
        <v>60</v>
      </c>
      <c r="D5" s="33" t="s">
        <v>205</v>
      </c>
      <c r="E5" s="52" t="s">
        <v>306</v>
      </c>
      <c r="F5" s="53"/>
      <c r="G5" s="54"/>
      <c r="H5" s="55" t="s">
        <v>210</v>
      </c>
    </row>
    <row r="6" spans="1:8" ht="33.75" customHeight="1">
      <c r="A6" s="35"/>
      <c r="B6" s="35"/>
      <c r="C6" s="47"/>
      <c r="D6" s="36"/>
      <c r="E6" s="56" t="s">
        <v>76</v>
      </c>
      <c r="F6" s="57" t="s">
        <v>307</v>
      </c>
      <c r="G6" s="58" t="s">
        <v>308</v>
      </c>
      <c r="H6" s="59"/>
    </row>
    <row r="7" spans="1:8" ht="19.5" customHeight="1">
      <c r="A7" s="48" t="s">
        <v>20</v>
      </c>
      <c r="B7" s="48" t="s">
        <v>60</v>
      </c>
      <c r="C7" s="49">
        <f>SUM(D7,E7,H7)</f>
        <v>10540</v>
      </c>
      <c r="D7" s="50">
        <v>0</v>
      </c>
      <c r="E7" s="50">
        <f>SUM(F7,G7)</f>
        <v>0</v>
      </c>
      <c r="F7" s="50">
        <v>0</v>
      </c>
      <c r="G7" s="60">
        <v>0</v>
      </c>
      <c r="H7" s="61">
        <v>10540</v>
      </c>
    </row>
    <row r="8" spans="1:8" ht="19.5" customHeight="1">
      <c r="A8" s="48" t="s">
        <v>84</v>
      </c>
      <c r="B8" s="48" t="s">
        <v>85</v>
      </c>
      <c r="C8" s="49">
        <f>SUM(D8,E8,H8)</f>
        <v>10540</v>
      </c>
      <c r="D8" s="50">
        <v>0</v>
      </c>
      <c r="E8" s="50">
        <f>SUM(F8,G8)</f>
        <v>0</v>
      </c>
      <c r="F8" s="50">
        <v>0</v>
      </c>
      <c r="G8" s="60">
        <v>0</v>
      </c>
      <c r="H8" s="61">
        <v>10540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28" t="s">
        <v>309</v>
      </c>
    </row>
    <row r="2" spans="1:8" ht="19.5" customHeight="1">
      <c r="A2" s="17" t="s">
        <v>310</v>
      </c>
      <c r="B2" s="17"/>
      <c r="C2" s="17"/>
      <c r="D2" s="17"/>
      <c r="E2" s="17"/>
      <c r="F2" s="17"/>
      <c r="G2" s="17"/>
      <c r="H2" s="17"/>
    </row>
    <row r="3" spans="1:8" ht="19.5" customHeight="1">
      <c r="A3" s="62" t="s">
        <v>5</v>
      </c>
      <c r="B3" s="18"/>
      <c r="C3" s="18"/>
      <c r="D3" s="18"/>
      <c r="E3" s="18"/>
      <c r="F3" s="29"/>
      <c r="G3" s="29"/>
      <c r="H3" s="30" t="s">
        <v>6</v>
      </c>
    </row>
    <row r="4" spans="1:8" ht="19.5" customHeight="1">
      <c r="A4" s="19" t="s">
        <v>59</v>
      </c>
      <c r="B4" s="20"/>
      <c r="C4" s="20"/>
      <c r="D4" s="20"/>
      <c r="E4" s="21"/>
      <c r="F4" s="31" t="s">
        <v>311</v>
      </c>
      <c r="G4" s="32"/>
      <c r="H4" s="32"/>
    </row>
    <row r="5" spans="1:8" ht="19.5" customHeight="1">
      <c r="A5" s="19" t="s">
        <v>68</v>
      </c>
      <c r="B5" s="20"/>
      <c r="C5" s="21"/>
      <c r="D5" s="22" t="s">
        <v>69</v>
      </c>
      <c r="E5" s="33" t="s">
        <v>109</v>
      </c>
      <c r="F5" s="34" t="s">
        <v>60</v>
      </c>
      <c r="G5" s="34" t="s">
        <v>105</v>
      </c>
      <c r="H5" s="32" t="s">
        <v>106</v>
      </c>
    </row>
    <row r="6" spans="1:8" ht="19.5" customHeight="1">
      <c r="A6" s="23" t="s">
        <v>81</v>
      </c>
      <c r="B6" s="24" t="s">
        <v>82</v>
      </c>
      <c r="C6" s="25" t="s">
        <v>83</v>
      </c>
      <c r="D6" s="26"/>
      <c r="E6" s="35"/>
      <c r="F6" s="36"/>
      <c r="G6" s="36"/>
      <c r="H6" s="37"/>
    </row>
    <row r="7" spans="1:8" ht="19.5" customHeight="1">
      <c r="A7" s="48" t="s">
        <v>20</v>
      </c>
      <c r="B7" s="48" t="s">
        <v>20</v>
      </c>
      <c r="C7" s="48" t="s">
        <v>20</v>
      </c>
      <c r="D7" s="48" t="s">
        <v>20</v>
      </c>
      <c r="E7" s="48" t="s">
        <v>20</v>
      </c>
      <c r="F7" s="38">
        <f aca="true" t="shared" si="0" ref="F7:F16">SUM(G7,H7)</f>
        <v>0</v>
      </c>
      <c r="G7" s="39" t="s">
        <v>20</v>
      </c>
      <c r="H7" s="40" t="s">
        <v>20</v>
      </c>
    </row>
    <row r="8" spans="1:8" ht="19.5" customHeight="1">
      <c r="A8" s="48" t="s">
        <v>20</v>
      </c>
      <c r="B8" s="48" t="s">
        <v>20</v>
      </c>
      <c r="C8" s="48" t="s">
        <v>20</v>
      </c>
      <c r="D8" s="48" t="s">
        <v>20</v>
      </c>
      <c r="E8" s="48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48" t="s">
        <v>20</v>
      </c>
      <c r="B9" s="48" t="s">
        <v>20</v>
      </c>
      <c r="C9" s="48" t="s">
        <v>20</v>
      </c>
      <c r="D9" s="48" t="s">
        <v>20</v>
      </c>
      <c r="E9" s="48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48" t="s">
        <v>20</v>
      </c>
      <c r="B10" s="48" t="s">
        <v>20</v>
      </c>
      <c r="C10" s="48" t="s">
        <v>20</v>
      </c>
      <c r="D10" s="48" t="s">
        <v>20</v>
      </c>
      <c r="E10" s="41" t="s">
        <v>312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48" t="s">
        <v>20</v>
      </c>
      <c r="B11" s="48" t="s">
        <v>20</v>
      </c>
      <c r="C11" s="48" t="s">
        <v>20</v>
      </c>
      <c r="D11" s="48" t="s">
        <v>20</v>
      </c>
      <c r="E11" s="48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48" t="s">
        <v>20</v>
      </c>
      <c r="B12" s="48" t="s">
        <v>20</v>
      </c>
      <c r="C12" s="48" t="s">
        <v>20</v>
      </c>
      <c r="D12" s="48" t="s">
        <v>20</v>
      </c>
      <c r="E12" s="48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48" t="s">
        <v>20</v>
      </c>
      <c r="B13" s="48" t="s">
        <v>20</v>
      </c>
      <c r="C13" s="48" t="s">
        <v>20</v>
      </c>
      <c r="D13" s="48" t="s">
        <v>20</v>
      </c>
      <c r="E13" s="48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48" t="s">
        <v>20</v>
      </c>
      <c r="B14" s="48" t="s">
        <v>20</v>
      </c>
      <c r="C14" s="48" t="s">
        <v>20</v>
      </c>
      <c r="D14" s="48" t="s">
        <v>20</v>
      </c>
      <c r="E14" s="48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48" t="s">
        <v>20</v>
      </c>
      <c r="B15" s="48" t="s">
        <v>20</v>
      </c>
      <c r="C15" s="48" t="s">
        <v>20</v>
      </c>
      <c r="D15" s="48" t="s">
        <v>20</v>
      </c>
      <c r="E15" s="48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48" t="s">
        <v>20</v>
      </c>
      <c r="B16" s="48" t="s">
        <v>20</v>
      </c>
      <c r="C16" s="48" t="s">
        <v>20</v>
      </c>
      <c r="D16" s="48" t="s">
        <v>20</v>
      </c>
      <c r="E16" s="48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B10" sqref="B1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51"/>
      <c r="F1" s="42"/>
      <c r="G1" s="42"/>
      <c r="H1" s="30" t="s">
        <v>313</v>
      </c>
    </row>
    <row r="2" spans="1:8" ht="25.5" customHeight="1">
      <c r="A2" s="17" t="s">
        <v>314</v>
      </c>
      <c r="B2" s="17"/>
      <c r="C2" s="17"/>
      <c r="D2" s="17"/>
      <c r="E2" s="17"/>
      <c r="F2" s="17"/>
      <c r="G2" s="17"/>
      <c r="H2" s="17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30" t="s">
        <v>6</v>
      </c>
    </row>
    <row r="4" spans="1:8" ht="19.5" customHeight="1">
      <c r="A4" s="45" t="s">
        <v>303</v>
      </c>
      <c r="B4" s="45" t="s">
        <v>304</v>
      </c>
      <c r="C4" s="32" t="s">
        <v>305</v>
      </c>
      <c r="D4" s="32"/>
      <c r="E4" s="37"/>
      <c r="F4" s="37"/>
      <c r="G4" s="37"/>
      <c r="H4" s="32"/>
    </row>
    <row r="5" spans="1:8" ht="19.5" customHeight="1">
      <c r="A5" s="45"/>
      <c r="B5" s="45"/>
      <c r="C5" s="46" t="s">
        <v>60</v>
      </c>
      <c r="D5" s="33" t="s">
        <v>205</v>
      </c>
      <c r="E5" s="52" t="s">
        <v>306</v>
      </c>
      <c r="F5" s="53"/>
      <c r="G5" s="54"/>
      <c r="H5" s="55" t="s">
        <v>210</v>
      </c>
    </row>
    <row r="6" spans="1:8" ht="33.75" customHeight="1">
      <c r="A6" s="35"/>
      <c r="B6" s="35"/>
      <c r="C6" s="47"/>
      <c r="D6" s="36"/>
      <c r="E6" s="56" t="s">
        <v>76</v>
      </c>
      <c r="F6" s="57" t="s">
        <v>307</v>
      </c>
      <c r="G6" s="58" t="s">
        <v>308</v>
      </c>
      <c r="H6" s="59"/>
    </row>
    <row r="7" spans="1:8" ht="19.5" customHeight="1">
      <c r="A7" s="48" t="s">
        <v>20</v>
      </c>
      <c r="B7" s="48" t="s">
        <v>20</v>
      </c>
      <c r="C7" s="49">
        <f aca="true" t="shared" si="0" ref="C7:C16">SUM(D7,E7,H7)</f>
        <v>0</v>
      </c>
      <c r="D7" s="50" t="s">
        <v>20</v>
      </c>
      <c r="E7" s="50">
        <f aca="true" t="shared" si="1" ref="E7:E16">SUM(F7,G7)</f>
        <v>0</v>
      </c>
      <c r="F7" s="50" t="s">
        <v>20</v>
      </c>
      <c r="G7" s="60" t="s">
        <v>20</v>
      </c>
      <c r="H7" s="61" t="s">
        <v>20</v>
      </c>
    </row>
    <row r="8" spans="1:8" ht="19.5" customHeight="1">
      <c r="A8" s="48" t="s">
        <v>20</v>
      </c>
      <c r="B8" s="48" t="s">
        <v>20</v>
      </c>
      <c r="C8" s="49">
        <f t="shared" si="0"/>
        <v>0</v>
      </c>
      <c r="D8" s="50" t="s">
        <v>20</v>
      </c>
      <c r="E8" s="50">
        <f t="shared" si="1"/>
        <v>0</v>
      </c>
      <c r="F8" s="50" t="s">
        <v>20</v>
      </c>
      <c r="G8" s="60" t="s">
        <v>20</v>
      </c>
      <c r="H8" s="61" t="s">
        <v>20</v>
      </c>
    </row>
    <row r="9" spans="1:8" ht="19.5" customHeight="1">
      <c r="A9" s="48" t="s">
        <v>20</v>
      </c>
      <c r="B9" s="48" t="s">
        <v>20</v>
      </c>
      <c r="C9" s="49">
        <f t="shared" si="0"/>
        <v>0</v>
      </c>
      <c r="D9" s="50" t="s">
        <v>20</v>
      </c>
      <c r="E9" s="50">
        <f t="shared" si="1"/>
        <v>0</v>
      </c>
      <c r="F9" s="50" t="s">
        <v>20</v>
      </c>
      <c r="G9" s="60" t="s">
        <v>20</v>
      </c>
      <c r="H9" s="61" t="s">
        <v>20</v>
      </c>
    </row>
    <row r="10" spans="1:8" ht="19.5" customHeight="1">
      <c r="A10" s="48" t="s">
        <v>20</v>
      </c>
      <c r="B10" s="41" t="s">
        <v>312</v>
      </c>
      <c r="C10" s="49">
        <f t="shared" si="0"/>
        <v>0</v>
      </c>
      <c r="D10" s="50" t="s">
        <v>20</v>
      </c>
      <c r="E10" s="50">
        <f t="shared" si="1"/>
        <v>0</v>
      </c>
      <c r="F10" s="50" t="s">
        <v>20</v>
      </c>
      <c r="G10" s="60" t="s">
        <v>20</v>
      </c>
      <c r="H10" s="61" t="s">
        <v>20</v>
      </c>
    </row>
    <row r="11" spans="1:8" ht="19.5" customHeight="1">
      <c r="A11" s="48" t="s">
        <v>20</v>
      </c>
      <c r="B11" s="48" t="s">
        <v>20</v>
      </c>
      <c r="C11" s="49">
        <f t="shared" si="0"/>
        <v>0</v>
      </c>
      <c r="D11" s="50" t="s">
        <v>20</v>
      </c>
      <c r="E11" s="50">
        <f t="shared" si="1"/>
        <v>0</v>
      </c>
      <c r="F11" s="50" t="s">
        <v>20</v>
      </c>
      <c r="G11" s="60" t="s">
        <v>20</v>
      </c>
      <c r="H11" s="61" t="s">
        <v>20</v>
      </c>
    </row>
    <row r="12" spans="1:8" ht="19.5" customHeight="1">
      <c r="A12" s="48" t="s">
        <v>20</v>
      </c>
      <c r="B12" s="48" t="s">
        <v>20</v>
      </c>
      <c r="C12" s="49">
        <f t="shared" si="0"/>
        <v>0</v>
      </c>
      <c r="D12" s="50" t="s">
        <v>20</v>
      </c>
      <c r="E12" s="50">
        <f t="shared" si="1"/>
        <v>0</v>
      </c>
      <c r="F12" s="50" t="s">
        <v>20</v>
      </c>
      <c r="G12" s="60" t="s">
        <v>20</v>
      </c>
      <c r="H12" s="61" t="s">
        <v>20</v>
      </c>
    </row>
    <row r="13" spans="1:8" ht="19.5" customHeight="1">
      <c r="A13" s="48" t="s">
        <v>20</v>
      </c>
      <c r="B13" s="48" t="s">
        <v>20</v>
      </c>
      <c r="C13" s="49">
        <f t="shared" si="0"/>
        <v>0</v>
      </c>
      <c r="D13" s="50" t="s">
        <v>20</v>
      </c>
      <c r="E13" s="50">
        <f t="shared" si="1"/>
        <v>0</v>
      </c>
      <c r="F13" s="50" t="s">
        <v>20</v>
      </c>
      <c r="G13" s="60" t="s">
        <v>20</v>
      </c>
      <c r="H13" s="61" t="s">
        <v>20</v>
      </c>
    </row>
    <row r="14" spans="1:8" ht="19.5" customHeight="1">
      <c r="A14" s="48" t="s">
        <v>20</v>
      </c>
      <c r="B14" s="48" t="s">
        <v>20</v>
      </c>
      <c r="C14" s="49">
        <f t="shared" si="0"/>
        <v>0</v>
      </c>
      <c r="D14" s="50" t="s">
        <v>20</v>
      </c>
      <c r="E14" s="50">
        <f t="shared" si="1"/>
        <v>0</v>
      </c>
      <c r="F14" s="50" t="s">
        <v>20</v>
      </c>
      <c r="G14" s="60" t="s">
        <v>20</v>
      </c>
      <c r="H14" s="61" t="s">
        <v>20</v>
      </c>
    </row>
    <row r="15" spans="1:8" ht="19.5" customHeight="1">
      <c r="A15" s="48" t="s">
        <v>20</v>
      </c>
      <c r="B15" s="48" t="s">
        <v>20</v>
      </c>
      <c r="C15" s="49">
        <f t="shared" si="0"/>
        <v>0</v>
      </c>
      <c r="D15" s="50" t="s">
        <v>20</v>
      </c>
      <c r="E15" s="50">
        <f t="shared" si="1"/>
        <v>0</v>
      </c>
      <c r="F15" s="50" t="s">
        <v>20</v>
      </c>
      <c r="G15" s="60" t="s">
        <v>20</v>
      </c>
      <c r="H15" s="61" t="s">
        <v>20</v>
      </c>
    </row>
    <row r="16" spans="1:8" ht="19.5" customHeight="1">
      <c r="A16" s="48" t="s">
        <v>20</v>
      </c>
      <c r="B16" s="48" t="s">
        <v>20</v>
      </c>
      <c r="C16" s="49">
        <f t="shared" si="0"/>
        <v>0</v>
      </c>
      <c r="D16" s="50" t="s">
        <v>20</v>
      </c>
      <c r="E16" s="50">
        <f t="shared" si="1"/>
        <v>0</v>
      </c>
      <c r="F16" s="50" t="s">
        <v>20</v>
      </c>
      <c r="G16" s="60" t="s">
        <v>20</v>
      </c>
      <c r="H16" s="61" t="s">
        <v>20</v>
      </c>
    </row>
    <row r="18" ht="12">
      <c r="A18" t="s">
        <v>312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28" t="s">
        <v>315</v>
      </c>
    </row>
    <row r="2" spans="1:8" ht="19.5" customHeight="1">
      <c r="A2" s="17" t="s">
        <v>316</v>
      </c>
      <c r="B2" s="17"/>
      <c r="C2" s="17"/>
      <c r="D2" s="17"/>
      <c r="E2" s="17"/>
      <c r="F2" s="17"/>
      <c r="G2" s="17"/>
      <c r="H2" s="17"/>
    </row>
    <row r="3" spans="1:8" ht="19.5" customHeight="1">
      <c r="A3" s="18" t="s">
        <v>20</v>
      </c>
      <c r="B3" s="18"/>
      <c r="C3" s="18"/>
      <c r="D3" s="18"/>
      <c r="E3" s="18"/>
      <c r="F3" s="29"/>
      <c r="G3" s="29"/>
      <c r="H3" s="30" t="s">
        <v>6</v>
      </c>
    </row>
    <row r="4" spans="1:8" ht="19.5" customHeight="1">
      <c r="A4" s="19" t="s">
        <v>59</v>
      </c>
      <c r="B4" s="20"/>
      <c r="C4" s="20"/>
      <c r="D4" s="20"/>
      <c r="E4" s="21"/>
      <c r="F4" s="31" t="s">
        <v>317</v>
      </c>
      <c r="G4" s="32"/>
      <c r="H4" s="32"/>
    </row>
    <row r="5" spans="1:8" ht="19.5" customHeight="1">
      <c r="A5" s="19" t="s">
        <v>68</v>
      </c>
      <c r="B5" s="20"/>
      <c r="C5" s="21"/>
      <c r="D5" s="22" t="s">
        <v>69</v>
      </c>
      <c r="E5" s="33" t="s">
        <v>109</v>
      </c>
      <c r="F5" s="34" t="s">
        <v>60</v>
      </c>
      <c r="G5" s="34" t="s">
        <v>105</v>
      </c>
      <c r="H5" s="32" t="s">
        <v>106</v>
      </c>
    </row>
    <row r="6" spans="1:8" ht="19.5" customHeight="1">
      <c r="A6" s="23" t="s">
        <v>81</v>
      </c>
      <c r="B6" s="24" t="s">
        <v>82</v>
      </c>
      <c r="C6" s="25" t="s">
        <v>83</v>
      </c>
      <c r="D6" s="26"/>
      <c r="E6" s="35"/>
      <c r="F6" s="36"/>
      <c r="G6" s="36"/>
      <c r="H6" s="37"/>
    </row>
    <row r="7" spans="1:8" ht="19.5" customHeight="1">
      <c r="A7" s="27" t="s">
        <v>20</v>
      </c>
      <c r="B7" s="27" t="s">
        <v>20</v>
      </c>
      <c r="C7" s="27" t="s">
        <v>20</v>
      </c>
      <c r="D7" s="27" t="s">
        <v>20</v>
      </c>
      <c r="E7" s="27" t="s">
        <v>20</v>
      </c>
      <c r="F7" s="38">
        <f aca="true" t="shared" si="0" ref="F7:F16">SUM(G7:H7)</f>
        <v>0</v>
      </c>
      <c r="G7" s="39" t="s">
        <v>20</v>
      </c>
      <c r="H7" s="40" t="s">
        <v>20</v>
      </c>
    </row>
    <row r="8" spans="1:8" ht="19.5" customHeight="1">
      <c r="A8" s="27" t="s">
        <v>20</v>
      </c>
      <c r="B8" s="27" t="s">
        <v>20</v>
      </c>
      <c r="C8" s="27" t="s">
        <v>20</v>
      </c>
      <c r="D8" s="27" t="s">
        <v>20</v>
      </c>
      <c r="E8" s="27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27" t="s">
        <v>20</v>
      </c>
      <c r="B9" s="27" t="s">
        <v>20</v>
      </c>
      <c r="C9" s="27" t="s">
        <v>20</v>
      </c>
      <c r="D9" s="27" t="s">
        <v>20</v>
      </c>
      <c r="E9" s="27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27" t="s">
        <v>20</v>
      </c>
      <c r="B10" s="27" t="s">
        <v>20</v>
      </c>
      <c r="C10" s="27" t="s">
        <v>20</v>
      </c>
      <c r="D10" s="27" t="s">
        <v>20</v>
      </c>
      <c r="E10" s="41" t="s">
        <v>312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27" t="s">
        <v>20</v>
      </c>
      <c r="B11" s="27" t="s">
        <v>20</v>
      </c>
      <c r="C11" s="27" t="s">
        <v>20</v>
      </c>
      <c r="D11" s="27" t="s">
        <v>20</v>
      </c>
      <c r="E11" s="27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27" t="s">
        <v>20</v>
      </c>
      <c r="B12" s="27" t="s">
        <v>20</v>
      </c>
      <c r="C12" s="27" t="s">
        <v>20</v>
      </c>
      <c r="D12" s="27" t="s">
        <v>20</v>
      </c>
      <c r="E12" s="27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27" t="s">
        <v>20</v>
      </c>
      <c r="B13" s="27" t="s">
        <v>20</v>
      </c>
      <c r="C13" s="27" t="s">
        <v>20</v>
      </c>
      <c r="D13" s="27" t="s">
        <v>20</v>
      </c>
      <c r="E13" s="27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27" t="s">
        <v>20</v>
      </c>
      <c r="B14" s="27" t="s">
        <v>20</v>
      </c>
      <c r="C14" s="27" t="s">
        <v>20</v>
      </c>
      <c r="D14" s="27" t="s">
        <v>20</v>
      </c>
      <c r="E14" s="27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27" t="s">
        <v>20</v>
      </c>
      <c r="B15" s="27" t="s">
        <v>20</v>
      </c>
      <c r="C15" s="27" t="s">
        <v>20</v>
      </c>
      <c r="D15" s="27" t="s">
        <v>20</v>
      </c>
      <c r="E15" s="27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27" t="s">
        <v>20</v>
      </c>
      <c r="B16" s="27" t="s">
        <v>20</v>
      </c>
      <c r="C16" s="27" t="s">
        <v>20</v>
      </c>
      <c r="D16" s="27" t="s">
        <v>20</v>
      </c>
      <c r="E16" s="27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Zeros="0" tabSelected="1" workbookViewId="0" topLeftCell="A1">
      <selection activeCell="I9" sqref="I9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318</v>
      </c>
    </row>
    <row r="3" spans="1:12" ht="27.75" customHeight="1">
      <c r="A3" s="3" t="s">
        <v>319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" t="s">
        <v>320</v>
      </c>
    </row>
    <row r="5" spans="1:12" s="1" customFormat="1" ht="17.25" customHeight="1">
      <c r="A5" s="5" t="s">
        <v>321</v>
      </c>
      <c r="B5" s="6" t="s">
        <v>322</v>
      </c>
      <c r="C5" s="6"/>
      <c r="D5" s="6"/>
      <c r="E5" s="6" t="s">
        <v>323</v>
      </c>
      <c r="F5" s="6" t="s">
        <v>324</v>
      </c>
      <c r="G5" s="6" t="s">
        <v>325</v>
      </c>
      <c r="H5" s="6" t="s">
        <v>325</v>
      </c>
      <c r="I5" s="6" t="s">
        <v>325</v>
      </c>
      <c r="J5" s="6" t="s">
        <v>325</v>
      </c>
      <c r="K5" s="6" t="s">
        <v>325</v>
      </c>
      <c r="L5" s="6" t="s">
        <v>325</v>
      </c>
    </row>
    <row r="6" spans="1:12" s="1" customFormat="1" ht="17.25" customHeight="1">
      <c r="A6" s="7"/>
      <c r="B6" s="5" t="s">
        <v>326</v>
      </c>
      <c r="C6" s="6" t="s">
        <v>327</v>
      </c>
      <c r="D6" s="6" t="s">
        <v>328</v>
      </c>
      <c r="E6" s="6"/>
      <c r="F6" s="6"/>
      <c r="G6" s="6" t="s">
        <v>329</v>
      </c>
      <c r="H6" s="6" t="s">
        <v>329</v>
      </c>
      <c r="I6" s="13" t="s">
        <v>330</v>
      </c>
      <c r="J6" s="13" t="s">
        <v>330</v>
      </c>
      <c r="K6" s="13" t="s">
        <v>331</v>
      </c>
      <c r="L6" s="13" t="s">
        <v>331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332</v>
      </c>
      <c r="H7" s="11" t="s">
        <v>333</v>
      </c>
      <c r="I7" s="11" t="s">
        <v>332</v>
      </c>
      <c r="J7" s="11" t="s">
        <v>333</v>
      </c>
      <c r="K7" s="11" t="s">
        <v>332</v>
      </c>
      <c r="L7" s="11" t="s">
        <v>333</v>
      </c>
    </row>
    <row r="8" spans="1:12" ht="18.75" customHeight="1">
      <c r="A8" s="9" t="s">
        <v>60</v>
      </c>
      <c r="B8" s="10">
        <v>267100</v>
      </c>
      <c r="C8" s="10">
        <v>267100</v>
      </c>
      <c r="D8" s="10">
        <f>B8-C8</f>
        <v>0</v>
      </c>
      <c r="E8" s="9"/>
      <c r="F8" s="9" t="s">
        <v>20</v>
      </c>
      <c r="G8" s="9" t="s">
        <v>20</v>
      </c>
      <c r="H8" s="9" t="s">
        <v>20</v>
      </c>
      <c r="I8" s="9" t="s">
        <v>20</v>
      </c>
      <c r="J8" s="9" t="s">
        <v>20</v>
      </c>
      <c r="K8" s="14" t="s">
        <v>20</v>
      </c>
      <c r="L8" s="14" t="s">
        <v>20</v>
      </c>
    </row>
    <row r="9" spans="1:12" ht="18.75" customHeight="1">
      <c r="A9" s="9" t="s">
        <v>0</v>
      </c>
      <c r="B9" s="10">
        <v>267100</v>
      </c>
      <c r="C9" s="10">
        <v>267100</v>
      </c>
      <c r="D9" s="10">
        <f>B9-C9</f>
        <v>0</v>
      </c>
      <c r="E9" s="9"/>
      <c r="F9" s="9" t="s">
        <v>20</v>
      </c>
      <c r="G9" s="9" t="s">
        <v>20</v>
      </c>
      <c r="H9" s="9" t="s">
        <v>20</v>
      </c>
      <c r="I9" s="9" t="s">
        <v>20</v>
      </c>
      <c r="J9" s="9" t="s">
        <v>20</v>
      </c>
      <c r="K9" s="14" t="s">
        <v>20</v>
      </c>
      <c r="L9" s="14" t="s">
        <v>20</v>
      </c>
    </row>
    <row r="10" spans="1:12" ht="69.75" customHeight="1">
      <c r="A10" s="9" t="s">
        <v>334</v>
      </c>
      <c r="B10" s="10">
        <v>267100</v>
      </c>
      <c r="C10" s="10">
        <v>267100</v>
      </c>
      <c r="D10" s="10">
        <f>B10-C10</f>
        <v>0</v>
      </c>
      <c r="E10" s="9"/>
      <c r="F10" s="9" t="s">
        <v>335</v>
      </c>
      <c r="G10" s="9" t="s">
        <v>336</v>
      </c>
      <c r="H10" s="9" t="s">
        <v>337</v>
      </c>
      <c r="I10" s="9" t="s">
        <v>338</v>
      </c>
      <c r="J10" s="9" t="s">
        <v>339</v>
      </c>
      <c r="K10" s="14" t="s">
        <v>20</v>
      </c>
      <c r="L10" s="14" t="s">
        <v>20</v>
      </c>
    </row>
    <row r="11" spans="1:12" ht="46.5" customHeight="1">
      <c r="A11" s="9" t="s">
        <v>340</v>
      </c>
      <c r="B11" s="10">
        <v>0</v>
      </c>
      <c r="C11" s="10">
        <v>0</v>
      </c>
      <c r="D11" s="10">
        <f>B11-C11</f>
        <v>0</v>
      </c>
      <c r="E11" s="9"/>
      <c r="F11" s="9" t="s">
        <v>20</v>
      </c>
      <c r="G11" s="9" t="s">
        <v>341</v>
      </c>
      <c r="H11" s="9" t="s">
        <v>342</v>
      </c>
      <c r="I11" s="9" t="s">
        <v>20</v>
      </c>
      <c r="J11" s="9" t="s">
        <v>20</v>
      </c>
      <c r="K11" s="14" t="s">
        <v>20</v>
      </c>
      <c r="L11" s="14" t="s">
        <v>20</v>
      </c>
    </row>
    <row r="12" spans="1:12" ht="66.75" customHeight="1">
      <c r="A12" s="9" t="s">
        <v>340</v>
      </c>
      <c r="B12" s="10">
        <v>0</v>
      </c>
      <c r="C12" s="10">
        <v>0</v>
      </c>
      <c r="D12" s="10">
        <f>B12-C12</f>
        <v>0</v>
      </c>
      <c r="E12" s="9"/>
      <c r="F12" s="9" t="s">
        <v>20</v>
      </c>
      <c r="G12" s="9" t="s">
        <v>343</v>
      </c>
      <c r="H12" s="9" t="s">
        <v>344</v>
      </c>
      <c r="I12" s="9" t="s">
        <v>20</v>
      </c>
      <c r="J12" s="9" t="s">
        <v>20</v>
      </c>
      <c r="K12" s="14" t="s">
        <v>20</v>
      </c>
      <c r="L12" s="14" t="s">
        <v>20</v>
      </c>
    </row>
  </sheetData>
  <sheetProtection/>
  <mergeCells count="12"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  <mergeCell ref="E5:E7"/>
    <mergeCell ref="F5:F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6"/>
      <c r="B1" s="96"/>
      <c r="C1" s="96"/>
      <c r="D1" s="30" t="s">
        <v>3</v>
      </c>
    </row>
    <row r="2" spans="1:4" ht="20.25" customHeight="1">
      <c r="A2" s="17" t="s">
        <v>4</v>
      </c>
      <c r="B2" s="17"/>
      <c r="C2" s="17"/>
      <c r="D2" s="17"/>
    </row>
    <row r="3" spans="1:4" ht="20.25" customHeight="1">
      <c r="A3" s="97" t="s">
        <v>5</v>
      </c>
      <c r="B3" s="98"/>
      <c r="C3" s="42"/>
      <c r="D3" s="30" t="s">
        <v>6</v>
      </c>
    </row>
    <row r="4" spans="1:4" ht="15" customHeight="1">
      <c r="A4" s="99" t="s">
        <v>7</v>
      </c>
      <c r="B4" s="100"/>
      <c r="C4" s="99" t="s">
        <v>8</v>
      </c>
      <c r="D4" s="100"/>
    </row>
    <row r="5" spans="1:4" ht="15" customHeight="1">
      <c r="A5" s="102" t="s">
        <v>9</v>
      </c>
      <c r="B5" s="103" t="s">
        <v>10</v>
      </c>
      <c r="C5" s="102" t="s">
        <v>9</v>
      </c>
      <c r="D5" s="124" t="s">
        <v>10</v>
      </c>
    </row>
    <row r="6" spans="1:4" ht="15" customHeight="1">
      <c r="A6" s="104" t="s">
        <v>11</v>
      </c>
      <c r="B6" s="177">
        <v>705579</v>
      </c>
      <c r="C6" s="117" t="s">
        <v>12</v>
      </c>
      <c r="D6" s="177">
        <v>604245</v>
      </c>
    </row>
    <row r="7" spans="1:4" ht="15" customHeight="1">
      <c r="A7" s="104" t="s">
        <v>13</v>
      </c>
      <c r="B7" s="177">
        <v>0</v>
      </c>
      <c r="C7" s="117" t="s">
        <v>14</v>
      </c>
      <c r="D7" s="177">
        <v>0</v>
      </c>
    </row>
    <row r="8" spans="1:4" ht="15" customHeight="1">
      <c r="A8" s="104" t="s">
        <v>15</v>
      </c>
      <c r="B8" s="177">
        <v>0</v>
      </c>
      <c r="C8" s="117" t="s">
        <v>16</v>
      </c>
      <c r="D8" s="177">
        <v>0</v>
      </c>
    </row>
    <row r="9" spans="1:4" ht="15" customHeight="1">
      <c r="A9" s="104" t="s">
        <v>17</v>
      </c>
      <c r="B9" s="177">
        <v>0</v>
      </c>
      <c r="C9" s="117" t="s">
        <v>18</v>
      </c>
      <c r="D9" s="177">
        <v>0</v>
      </c>
    </row>
    <row r="10" spans="1:4" ht="15" customHeight="1">
      <c r="A10" s="104" t="s">
        <v>19</v>
      </c>
      <c r="B10" s="177" t="s">
        <v>20</v>
      </c>
      <c r="C10" s="117" t="s">
        <v>21</v>
      </c>
      <c r="D10" s="177">
        <v>0</v>
      </c>
    </row>
    <row r="11" spans="1:4" ht="15" customHeight="1">
      <c r="A11" s="104" t="s">
        <v>22</v>
      </c>
      <c r="B11" s="177">
        <v>0</v>
      </c>
      <c r="C11" s="117" t="s">
        <v>23</v>
      </c>
      <c r="D11" s="177">
        <v>0</v>
      </c>
    </row>
    <row r="12" spans="1:4" ht="15" customHeight="1">
      <c r="A12" s="104"/>
      <c r="B12" s="177"/>
      <c r="C12" s="117" t="s">
        <v>24</v>
      </c>
      <c r="D12" s="177">
        <v>0</v>
      </c>
    </row>
    <row r="13" spans="1:4" ht="15" customHeight="1">
      <c r="A13" s="112"/>
      <c r="B13" s="177"/>
      <c r="C13" s="117" t="s">
        <v>25</v>
      </c>
      <c r="D13" s="177">
        <v>44939</v>
      </c>
    </row>
    <row r="14" spans="1:4" ht="15" customHeight="1">
      <c r="A14" s="112"/>
      <c r="B14" s="177"/>
      <c r="C14" s="117" t="s">
        <v>26</v>
      </c>
      <c r="D14" s="177">
        <v>0</v>
      </c>
    </row>
    <row r="15" spans="1:4" ht="15" customHeight="1">
      <c r="A15" s="112"/>
      <c r="B15" s="113"/>
      <c r="C15" s="117" t="s">
        <v>27</v>
      </c>
      <c r="D15" s="177">
        <v>21193</v>
      </c>
    </row>
    <row r="16" spans="1:4" ht="15" customHeight="1">
      <c r="A16" s="112"/>
      <c r="B16" s="110"/>
      <c r="C16" s="117" t="s">
        <v>28</v>
      </c>
      <c r="D16" s="177">
        <v>0</v>
      </c>
    </row>
    <row r="17" spans="1:4" ht="15" customHeight="1">
      <c r="A17" s="112"/>
      <c r="B17" s="110"/>
      <c r="C17" s="117" t="s">
        <v>29</v>
      </c>
      <c r="D17" s="177">
        <v>0</v>
      </c>
    </row>
    <row r="18" spans="1:4" ht="15" customHeight="1">
      <c r="A18" s="112"/>
      <c r="B18" s="110"/>
      <c r="C18" s="117" t="s">
        <v>30</v>
      </c>
      <c r="D18" s="177">
        <v>0</v>
      </c>
    </row>
    <row r="19" spans="1:4" ht="15" customHeight="1">
      <c r="A19" s="112"/>
      <c r="B19" s="110"/>
      <c r="C19" s="117" t="s">
        <v>31</v>
      </c>
      <c r="D19" s="177">
        <v>0</v>
      </c>
    </row>
    <row r="20" spans="1:4" ht="15" customHeight="1">
      <c r="A20" s="112"/>
      <c r="B20" s="110"/>
      <c r="C20" s="117" t="s">
        <v>32</v>
      </c>
      <c r="D20" s="177">
        <v>0</v>
      </c>
    </row>
    <row r="21" spans="1:4" ht="15" customHeight="1">
      <c r="A21" s="112"/>
      <c r="B21" s="110"/>
      <c r="C21" s="117" t="s">
        <v>33</v>
      </c>
      <c r="D21" s="177">
        <v>0</v>
      </c>
    </row>
    <row r="22" spans="1:4" ht="15" customHeight="1">
      <c r="A22" s="112"/>
      <c r="B22" s="110"/>
      <c r="C22" s="117" t="s">
        <v>34</v>
      </c>
      <c r="D22" s="177">
        <v>0</v>
      </c>
    </row>
    <row r="23" spans="1:4" ht="15" customHeight="1">
      <c r="A23" s="112"/>
      <c r="B23" s="110"/>
      <c r="C23" s="117" t="s">
        <v>35</v>
      </c>
      <c r="D23" s="177">
        <v>0</v>
      </c>
    </row>
    <row r="24" spans="1:4" ht="15" customHeight="1">
      <c r="A24" s="112"/>
      <c r="B24" s="110"/>
      <c r="C24" s="117" t="s">
        <v>36</v>
      </c>
      <c r="D24" s="177">
        <v>0</v>
      </c>
    </row>
    <row r="25" spans="1:4" ht="15" customHeight="1">
      <c r="A25" s="112"/>
      <c r="B25" s="110"/>
      <c r="C25" s="117" t="s">
        <v>37</v>
      </c>
      <c r="D25" s="177">
        <v>35202</v>
      </c>
    </row>
    <row r="26" spans="1:4" ht="15" customHeight="1">
      <c r="A26" s="104"/>
      <c r="B26" s="110"/>
      <c r="C26" s="117" t="s">
        <v>38</v>
      </c>
      <c r="D26" s="177">
        <v>0</v>
      </c>
    </row>
    <row r="27" spans="1:4" ht="15" customHeight="1">
      <c r="A27" s="104"/>
      <c r="B27" s="110"/>
      <c r="C27" s="117" t="s">
        <v>39</v>
      </c>
      <c r="D27" s="177">
        <v>0</v>
      </c>
    </row>
    <row r="28" spans="1:4" ht="15" customHeight="1">
      <c r="A28" s="104"/>
      <c r="B28" s="110"/>
      <c r="C28" s="117" t="s">
        <v>40</v>
      </c>
      <c r="D28" s="177">
        <v>0</v>
      </c>
    </row>
    <row r="29" spans="1:4" ht="15" customHeight="1">
      <c r="A29" s="104"/>
      <c r="B29" s="110"/>
      <c r="C29" s="117" t="s">
        <v>41</v>
      </c>
      <c r="D29" s="177">
        <v>0</v>
      </c>
    </row>
    <row r="30" spans="1:4" ht="15" customHeight="1">
      <c r="A30" s="104"/>
      <c r="B30" s="110"/>
      <c r="C30" s="117" t="s">
        <v>42</v>
      </c>
      <c r="D30" s="177">
        <v>0</v>
      </c>
    </row>
    <row r="31" spans="1:4" ht="15" customHeight="1">
      <c r="A31" s="104"/>
      <c r="B31" s="110"/>
      <c r="C31" s="117" t="s">
        <v>43</v>
      </c>
      <c r="D31" s="177">
        <v>0</v>
      </c>
    </row>
    <row r="32" spans="1:4" ht="15" customHeight="1">
      <c r="A32" s="104"/>
      <c r="B32" s="110"/>
      <c r="C32" s="117" t="s">
        <v>44</v>
      </c>
      <c r="D32" s="177">
        <v>0</v>
      </c>
    </row>
    <row r="33" spans="1:4" ht="15" customHeight="1">
      <c r="A33" s="104"/>
      <c r="B33" s="110"/>
      <c r="C33" s="117" t="s">
        <v>45</v>
      </c>
      <c r="D33" s="177">
        <v>0</v>
      </c>
    </row>
    <row r="34" spans="1:4" ht="15" customHeight="1">
      <c r="A34" s="104"/>
      <c r="B34" s="110"/>
      <c r="C34" s="117" t="s">
        <v>46</v>
      </c>
      <c r="D34" s="108">
        <v>0</v>
      </c>
    </row>
    <row r="35" spans="1:4" ht="15" customHeight="1">
      <c r="A35" s="104"/>
      <c r="B35" s="110"/>
      <c r="C35" s="117" t="s">
        <v>47</v>
      </c>
      <c r="D35" s="108">
        <v>0</v>
      </c>
    </row>
    <row r="36" spans="1:4" ht="15" customHeight="1">
      <c r="A36" s="104"/>
      <c r="B36" s="110"/>
      <c r="C36" s="117"/>
      <c r="D36" s="108"/>
    </row>
    <row r="37" spans="1:4" ht="15" customHeight="1">
      <c r="A37" s="114" t="s">
        <v>48</v>
      </c>
      <c r="B37" s="115">
        <f>SUM(B6:B33)</f>
        <v>705579</v>
      </c>
      <c r="C37" s="120" t="s">
        <v>49</v>
      </c>
      <c r="D37" s="108">
        <f>SUM(D6:D35)</f>
        <v>705579</v>
      </c>
    </row>
    <row r="38" spans="1:4" ht="15" customHeight="1">
      <c r="A38" s="104" t="s">
        <v>50</v>
      </c>
      <c r="B38" s="110"/>
      <c r="C38" s="117" t="s">
        <v>51</v>
      </c>
      <c r="D38" s="177"/>
    </row>
    <row r="39" spans="1:4" ht="15" customHeight="1">
      <c r="A39" s="104" t="s">
        <v>52</v>
      </c>
      <c r="B39" s="110">
        <v>0</v>
      </c>
      <c r="C39" s="117" t="s">
        <v>53</v>
      </c>
      <c r="D39" s="177"/>
    </row>
    <row r="40" spans="1:4" ht="15" customHeight="1">
      <c r="A40" s="104"/>
      <c r="B40" s="110"/>
      <c r="C40" s="117" t="s">
        <v>54</v>
      </c>
      <c r="D40" s="177"/>
    </row>
    <row r="41" spans="1:4" ht="15" customHeight="1">
      <c r="A41" s="104"/>
      <c r="B41" s="118"/>
      <c r="C41" s="117"/>
      <c r="D41" s="108"/>
    </row>
    <row r="42" spans="1:4" ht="15" customHeight="1">
      <c r="A42" s="114" t="s">
        <v>55</v>
      </c>
      <c r="B42" s="119">
        <f>SUM(B37:B39)</f>
        <v>705579</v>
      </c>
      <c r="C42" s="120" t="s">
        <v>56</v>
      </c>
      <c r="D42" s="108">
        <f>SUM(D37,D38,D40)</f>
        <v>705579</v>
      </c>
    </row>
    <row r="43" spans="1:4" ht="20.25" customHeight="1">
      <c r="A43" s="121"/>
      <c r="B43" s="178"/>
      <c r="C43" s="123"/>
      <c r="D43" s="179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5"/>
      <c r="T1" s="88" t="s">
        <v>57</v>
      </c>
    </row>
    <row r="2" spans="1:20" ht="19.5" customHeight="1">
      <c r="A2" s="17" t="s">
        <v>58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9.5" customHeight="1">
      <c r="A3" s="162" t="s">
        <v>5</v>
      </c>
      <c r="B3" s="162"/>
      <c r="C3" s="162"/>
      <c r="D3" s="162"/>
      <c r="E3" s="18"/>
      <c r="F3" s="44"/>
      <c r="G3" s="44"/>
      <c r="H3" s="44"/>
      <c r="I3" s="44"/>
      <c r="J3" s="83"/>
      <c r="K3" s="83"/>
      <c r="L3" s="83"/>
      <c r="M3" s="83"/>
      <c r="N3" s="83"/>
      <c r="O3" s="83"/>
      <c r="P3" s="83"/>
      <c r="Q3" s="83"/>
      <c r="R3" s="83"/>
      <c r="S3" s="86"/>
      <c r="T3" s="30" t="s">
        <v>6</v>
      </c>
    </row>
    <row r="4" spans="1:20" ht="19.5" customHeight="1">
      <c r="A4" s="19" t="s">
        <v>59</v>
      </c>
      <c r="B4" s="20"/>
      <c r="C4" s="20"/>
      <c r="D4" s="20"/>
      <c r="E4" s="21"/>
      <c r="F4" s="74" t="s">
        <v>60</v>
      </c>
      <c r="G4" s="45" t="s">
        <v>61</v>
      </c>
      <c r="H4" s="93" t="s">
        <v>62</v>
      </c>
      <c r="I4" s="94"/>
      <c r="J4" s="95"/>
      <c r="K4" s="74" t="s">
        <v>63</v>
      </c>
      <c r="L4" s="34"/>
      <c r="M4" s="168" t="s">
        <v>64</v>
      </c>
      <c r="N4" s="169" t="s">
        <v>65</v>
      </c>
      <c r="O4" s="170"/>
      <c r="P4" s="170"/>
      <c r="Q4" s="170"/>
      <c r="R4" s="174"/>
      <c r="S4" s="74" t="s">
        <v>66</v>
      </c>
      <c r="T4" s="34" t="s">
        <v>67</v>
      </c>
    </row>
    <row r="5" spans="1:20" ht="19.5" customHeight="1">
      <c r="A5" s="19" t="s">
        <v>68</v>
      </c>
      <c r="B5" s="20"/>
      <c r="C5" s="21"/>
      <c r="D5" s="70" t="s">
        <v>69</v>
      </c>
      <c r="E5" s="33" t="s">
        <v>70</v>
      </c>
      <c r="F5" s="34"/>
      <c r="G5" s="45"/>
      <c r="H5" s="163" t="s">
        <v>71</v>
      </c>
      <c r="I5" s="163" t="s">
        <v>72</v>
      </c>
      <c r="J5" s="163" t="s">
        <v>73</v>
      </c>
      <c r="K5" s="165" t="s">
        <v>74</v>
      </c>
      <c r="L5" s="34" t="s">
        <v>75</v>
      </c>
      <c r="M5" s="171"/>
      <c r="N5" s="172" t="s">
        <v>76</v>
      </c>
      <c r="O5" s="172" t="s">
        <v>77</v>
      </c>
      <c r="P5" s="172" t="s">
        <v>78</v>
      </c>
      <c r="Q5" s="172" t="s">
        <v>79</v>
      </c>
      <c r="R5" s="172" t="s">
        <v>80</v>
      </c>
      <c r="S5" s="34"/>
      <c r="T5" s="34"/>
    </row>
    <row r="6" spans="1:20" ht="30.75" customHeight="1">
      <c r="A6" s="24" t="s">
        <v>81</v>
      </c>
      <c r="B6" s="23" t="s">
        <v>82</v>
      </c>
      <c r="C6" s="25" t="s">
        <v>83</v>
      </c>
      <c r="D6" s="35"/>
      <c r="E6" s="35"/>
      <c r="F6" s="36"/>
      <c r="G6" s="35"/>
      <c r="H6" s="164"/>
      <c r="I6" s="164"/>
      <c r="J6" s="164"/>
      <c r="K6" s="166"/>
      <c r="L6" s="36"/>
      <c r="M6" s="173"/>
      <c r="N6" s="36"/>
      <c r="O6" s="36"/>
      <c r="P6" s="36"/>
      <c r="Q6" s="36"/>
      <c r="R6" s="36"/>
      <c r="S6" s="36"/>
      <c r="T6" s="36"/>
    </row>
    <row r="7" spans="1:20" ht="19.5" customHeight="1">
      <c r="A7" s="48" t="s">
        <v>20</v>
      </c>
      <c r="B7" s="48" t="s">
        <v>20</v>
      </c>
      <c r="C7" s="48" t="s">
        <v>20</v>
      </c>
      <c r="D7" s="48" t="s">
        <v>20</v>
      </c>
      <c r="E7" s="48" t="s">
        <v>60</v>
      </c>
      <c r="F7" s="49">
        <f aca="true" t="shared" si="0" ref="F7:F13">SUM(G7,H7,I7,J7,K7,L7,M7,N7,S7,T7)</f>
        <v>705579</v>
      </c>
      <c r="G7" s="50">
        <v>0</v>
      </c>
      <c r="H7" s="50">
        <v>705579</v>
      </c>
      <c r="I7" s="50">
        <v>0</v>
      </c>
      <c r="J7" s="40">
        <v>0</v>
      </c>
      <c r="K7" s="167">
        <v>0</v>
      </c>
      <c r="L7" s="77">
        <v>0</v>
      </c>
      <c r="M7" s="77" t="s">
        <v>20</v>
      </c>
      <c r="N7" s="68">
        <f aca="true" t="shared" si="1" ref="N7:N13">SUM(O7:R7)</f>
        <v>0</v>
      </c>
      <c r="O7" s="167">
        <v>0</v>
      </c>
      <c r="P7" s="77"/>
      <c r="Q7" s="77"/>
      <c r="R7" s="175"/>
      <c r="S7" s="176">
        <v>0</v>
      </c>
      <c r="T7" s="176"/>
    </row>
    <row r="8" spans="1:20" ht="19.5" customHeight="1">
      <c r="A8" s="48" t="s">
        <v>20</v>
      </c>
      <c r="B8" s="48" t="s">
        <v>20</v>
      </c>
      <c r="C8" s="48" t="s">
        <v>20</v>
      </c>
      <c r="D8" s="48" t="s">
        <v>84</v>
      </c>
      <c r="E8" s="48" t="s">
        <v>85</v>
      </c>
      <c r="F8" s="49">
        <f t="shared" si="0"/>
        <v>705579</v>
      </c>
      <c r="G8" s="50">
        <v>0</v>
      </c>
      <c r="H8" s="50">
        <v>705579</v>
      </c>
      <c r="I8" s="50">
        <v>0</v>
      </c>
      <c r="J8" s="40">
        <v>0</v>
      </c>
      <c r="K8" s="167">
        <v>0</v>
      </c>
      <c r="L8" s="77">
        <v>0</v>
      </c>
      <c r="M8" s="77" t="s">
        <v>20</v>
      </c>
      <c r="N8" s="68">
        <f t="shared" si="1"/>
        <v>0</v>
      </c>
      <c r="O8" s="167">
        <v>0</v>
      </c>
      <c r="P8" s="77"/>
      <c r="Q8" s="77"/>
      <c r="R8" s="175"/>
      <c r="S8" s="176">
        <v>0</v>
      </c>
      <c r="T8" s="176"/>
    </row>
    <row r="9" spans="1:20" ht="19.5" customHeight="1">
      <c r="A9" s="48" t="s">
        <v>86</v>
      </c>
      <c r="B9" s="48" t="s">
        <v>87</v>
      </c>
      <c r="C9" s="48" t="s">
        <v>88</v>
      </c>
      <c r="D9" s="48" t="s">
        <v>89</v>
      </c>
      <c r="E9" s="48" t="s">
        <v>90</v>
      </c>
      <c r="F9" s="49">
        <f t="shared" si="0"/>
        <v>337145</v>
      </c>
      <c r="G9" s="50">
        <v>0</v>
      </c>
      <c r="H9" s="50">
        <v>337145</v>
      </c>
      <c r="I9" s="50">
        <v>0</v>
      </c>
      <c r="J9" s="40">
        <v>0</v>
      </c>
      <c r="K9" s="167">
        <v>0</v>
      </c>
      <c r="L9" s="77">
        <v>0</v>
      </c>
      <c r="M9" s="77" t="s">
        <v>20</v>
      </c>
      <c r="N9" s="68">
        <f t="shared" si="1"/>
        <v>0</v>
      </c>
      <c r="O9" s="167">
        <v>0</v>
      </c>
      <c r="P9" s="77"/>
      <c r="Q9" s="77"/>
      <c r="R9" s="175"/>
      <c r="S9" s="176">
        <v>0</v>
      </c>
      <c r="T9" s="176"/>
    </row>
    <row r="10" spans="1:20" ht="19.5" customHeight="1">
      <c r="A10" s="48" t="s">
        <v>86</v>
      </c>
      <c r="B10" s="48" t="s">
        <v>87</v>
      </c>
      <c r="C10" s="48" t="s">
        <v>91</v>
      </c>
      <c r="D10" s="48" t="s">
        <v>89</v>
      </c>
      <c r="E10" s="48" t="s">
        <v>92</v>
      </c>
      <c r="F10" s="49">
        <f t="shared" si="0"/>
        <v>267100</v>
      </c>
      <c r="G10" s="50">
        <v>0</v>
      </c>
      <c r="H10" s="50">
        <v>267100</v>
      </c>
      <c r="I10" s="50">
        <v>0</v>
      </c>
      <c r="J10" s="40">
        <v>0</v>
      </c>
      <c r="K10" s="167">
        <v>0</v>
      </c>
      <c r="L10" s="77">
        <v>0</v>
      </c>
      <c r="M10" s="77" t="s">
        <v>20</v>
      </c>
      <c r="N10" s="68">
        <f t="shared" si="1"/>
        <v>0</v>
      </c>
      <c r="O10" s="167">
        <v>0</v>
      </c>
      <c r="P10" s="77"/>
      <c r="Q10" s="77"/>
      <c r="R10" s="175"/>
      <c r="S10" s="176">
        <v>0</v>
      </c>
      <c r="T10" s="176"/>
    </row>
    <row r="11" spans="1:20" ht="19.5" customHeight="1">
      <c r="A11" s="48" t="s">
        <v>93</v>
      </c>
      <c r="B11" s="48" t="s">
        <v>94</v>
      </c>
      <c r="C11" s="48" t="s">
        <v>94</v>
      </c>
      <c r="D11" s="48" t="s">
        <v>89</v>
      </c>
      <c r="E11" s="48" t="s">
        <v>95</v>
      </c>
      <c r="F11" s="49">
        <f t="shared" si="0"/>
        <v>44939</v>
      </c>
      <c r="G11" s="50">
        <v>0</v>
      </c>
      <c r="H11" s="50">
        <v>44939</v>
      </c>
      <c r="I11" s="50">
        <v>0</v>
      </c>
      <c r="J11" s="40">
        <v>0</v>
      </c>
      <c r="K11" s="167">
        <v>0</v>
      </c>
      <c r="L11" s="77">
        <v>0</v>
      </c>
      <c r="M11" s="77" t="s">
        <v>20</v>
      </c>
      <c r="N11" s="68">
        <f t="shared" si="1"/>
        <v>0</v>
      </c>
      <c r="O11" s="167">
        <v>0</v>
      </c>
      <c r="P11" s="77"/>
      <c r="Q11" s="77"/>
      <c r="R11" s="175"/>
      <c r="S11" s="176">
        <v>0</v>
      </c>
      <c r="T11" s="176"/>
    </row>
    <row r="12" spans="1:20" ht="19.5" customHeight="1">
      <c r="A12" s="48" t="s">
        <v>96</v>
      </c>
      <c r="B12" s="48" t="s">
        <v>97</v>
      </c>
      <c r="C12" s="48" t="s">
        <v>98</v>
      </c>
      <c r="D12" s="48" t="s">
        <v>89</v>
      </c>
      <c r="E12" s="48" t="s">
        <v>99</v>
      </c>
      <c r="F12" s="49">
        <f t="shared" si="0"/>
        <v>21193</v>
      </c>
      <c r="G12" s="50">
        <v>0</v>
      </c>
      <c r="H12" s="50">
        <v>21193</v>
      </c>
      <c r="I12" s="50">
        <v>0</v>
      </c>
      <c r="J12" s="40">
        <v>0</v>
      </c>
      <c r="K12" s="167">
        <v>0</v>
      </c>
      <c r="L12" s="77">
        <v>0</v>
      </c>
      <c r="M12" s="77" t="s">
        <v>20</v>
      </c>
      <c r="N12" s="68">
        <f t="shared" si="1"/>
        <v>0</v>
      </c>
      <c r="O12" s="167">
        <v>0</v>
      </c>
      <c r="P12" s="77"/>
      <c r="Q12" s="77"/>
      <c r="R12" s="175"/>
      <c r="S12" s="176">
        <v>0</v>
      </c>
      <c r="T12" s="176"/>
    </row>
    <row r="13" spans="1:20" ht="19.5" customHeight="1">
      <c r="A13" s="48" t="s">
        <v>100</v>
      </c>
      <c r="B13" s="48" t="s">
        <v>98</v>
      </c>
      <c r="C13" s="48" t="s">
        <v>101</v>
      </c>
      <c r="D13" s="48" t="s">
        <v>89</v>
      </c>
      <c r="E13" s="48" t="s">
        <v>102</v>
      </c>
      <c r="F13" s="49">
        <f t="shared" si="0"/>
        <v>35202</v>
      </c>
      <c r="G13" s="50">
        <v>0</v>
      </c>
      <c r="H13" s="50">
        <v>35202</v>
      </c>
      <c r="I13" s="50">
        <v>0</v>
      </c>
      <c r="J13" s="40">
        <v>0</v>
      </c>
      <c r="K13" s="167">
        <v>0</v>
      </c>
      <c r="L13" s="77">
        <v>0</v>
      </c>
      <c r="M13" s="77" t="s">
        <v>20</v>
      </c>
      <c r="N13" s="68">
        <f t="shared" si="1"/>
        <v>0</v>
      </c>
      <c r="O13" s="167">
        <v>0</v>
      </c>
      <c r="P13" s="77"/>
      <c r="Q13" s="77"/>
      <c r="R13" s="175"/>
      <c r="S13" s="176">
        <v>0</v>
      </c>
      <c r="T13" s="176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42"/>
      <c r="C1" s="142"/>
      <c r="D1" s="142"/>
      <c r="E1" s="142"/>
      <c r="F1" s="142"/>
      <c r="G1" s="142"/>
      <c r="H1" s="142"/>
      <c r="I1" s="142"/>
      <c r="J1" s="159" t="s">
        <v>103</v>
      </c>
    </row>
    <row r="2" spans="1:10" ht="19.5" customHeight="1">
      <c r="A2" s="17" t="s">
        <v>104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9.5" customHeight="1">
      <c r="A3" s="97" t="s">
        <v>5</v>
      </c>
      <c r="B3" s="98"/>
      <c r="C3" s="98"/>
      <c r="D3" s="98"/>
      <c r="E3" s="98"/>
      <c r="F3" s="149"/>
      <c r="G3" s="149"/>
      <c r="H3" s="149"/>
      <c r="I3" s="149"/>
      <c r="J3" s="30" t="s">
        <v>6</v>
      </c>
    </row>
    <row r="4" spans="1:10" ht="19.5" customHeight="1">
      <c r="A4" s="99" t="s">
        <v>59</v>
      </c>
      <c r="B4" s="101"/>
      <c r="C4" s="101"/>
      <c r="D4" s="101"/>
      <c r="E4" s="100"/>
      <c r="F4" s="150" t="s">
        <v>60</v>
      </c>
      <c r="G4" s="151" t="s">
        <v>105</v>
      </c>
      <c r="H4" s="152" t="s">
        <v>106</v>
      </c>
      <c r="I4" s="152" t="s">
        <v>107</v>
      </c>
      <c r="J4" s="146" t="s">
        <v>108</v>
      </c>
    </row>
    <row r="5" spans="1:10" ht="19.5" customHeight="1">
      <c r="A5" s="99" t="s">
        <v>68</v>
      </c>
      <c r="B5" s="101"/>
      <c r="C5" s="100"/>
      <c r="D5" s="143" t="s">
        <v>69</v>
      </c>
      <c r="E5" s="153" t="s">
        <v>109</v>
      </c>
      <c r="F5" s="151"/>
      <c r="G5" s="151"/>
      <c r="H5" s="152"/>
      <c r="I5" s="152"/>
      <c r="J5" s="146"/>
    </row>
    <row r="6" spans="1:10" ht="15" customHeight="1">
      <c r="A6" s="144" t="s">
        <v>81</v>
      </c>
      <c r="B6" s="144" t="s">
        <v>82</v>
      </c>
      <c r="C6" s="145" t="s">
        <v>83</v>
      </c>
      <c r="D6" s="146"/>
      <c r="E6" s="154"/>
      <c r="F6" s="155"/>
      <c r="G6" s="155"/>
      <c r="H6" s="156"/>
      <c r="I6" s="156"/>
      <c r="J6" s="160"/>
    </row>
    <row r="7" spans="1:10" ht="19.5" customHeight="1">
      <c r="A7" s="147" t="s">
        <v>20</v>
      </c>
      <c r="B7" s="147" t="s">
        <v>20</v>
      </c>
      <c r="C7" s="147" t="s">
        <v>20</v>
      </c>
      <c r="D7" s="148" t="s">
        <v>20</v>
      </c>
      <c r="E7" s="148" t="s">
        <v>60</v>
      </c>
      <c r="F7" s="157">
        <f aca="true" t="shared" si="0" ref="F7:F13">SUM(G7:J7)</f>
        <v>705579</v>
      </c>
      <c r="G7" s="158">
        <v>438479</v>
      </c>
      <c r="H7" s="158">
        <v>267100</v>
      </c>
      <c r="I7" s="158"/>
      <c r="J7" s="161"/>
    </row>
    <row r="8" spans="1:10" ht="19.5" customHeight="1">
      <c r="A8" s="147" t="s">
        <v>20</v>
      </c>
      <c r="B8" s="147" t="s">
        <v>20</v>
      </c>
      <c r="C8" s="147" t="s">
        <v>20</v>
      </c>
      <c r="D8" s="148" t="s">
        <v>84</v>
      </c>
      <c r="E8" s="148" t="s">
        <v>85</v>
      </c>
      <c r="F8" s="157">
        <f t="shared" si="0"/>
        <v>705579</v>
      </c>
      <c r="G8" s="158">
        <v>438479</v>
      </c>
      <c r="H8" s="158">
        <v>267100</v>
      </c>
      <c r="I8" s="158"/>
      <c r="J8" s="161"/>
    </row>
    <row r="9" spans="1:10" ht="19.5" customHeight="1">
      <c r="A9" s="147" t="s">
        <v>86</v>
      </c>
      <c r="B9" s="147" t="s">
        <v>87</v>
      </c>
      <c r="C9" s="147" t="s">
        <v>88</v>
      </c>
      <c r="D9" s="148" t="s">
        <v>89</v>
      </c>
      <c r="E9" s="148" t="s">
        <v>90</v>
      </c>
      <c r="F9" s="157">
        <f t="shared" si="0"/>
        <v>337145</v>
      </c>
      <c r="G9" s="158">
        <v>337145</v>
      </c>
      <c r="H9" s="158">
        <v>0</v>
      </c>
      <c r="I9" s="158"/>
      <c r="J9" s="161"/>
    </row>
    <row r="10" spans="1:10" ht="19.5" customHeight="1">
      <c r="A10" s="147" t="s">
        <v>86</v>
      </c>
      <c r="B10" s="147" t="s">
        <v>87</v>
      </c>
      <c r="C10" s="147" t="s">
        <v>91</v>
      </c>
      <c r="D10" s="148" t="s">
        <v>89</v>
      </c>
      <c r="E10" s="148" t="s">
        <v>92</v>
      </c>
      <c r="F10" s="157">
        <f t="shared" si="0"/>
        <v>267100</v>
      </c>
      <c r="G10" s="158">
        <v>0</v>
      </c>
      <c r="H10" s="158">
        <v>267100</v>
      </c>
      <c r="I10" s="158"/>
      <c r="J10" s="161"/>
    </row>
    <row r="11" spans="1:10" ht="19.5" customHeight="1">
      <c r="A11" s="147" t="s">
        <v>93</v>
      </c>
      <c r="B11" s="147" t="s">
        <v>94</v>
      </c>
      <c r="C11" s="147" t="s">
        <v>94</v>
      </c>
      <c r="D11" s="148" t="s">
        <v>89</v>
      </c>
      <c r="E11" s="148" t="s">
        <v>95</v>
      </c>
      <c r="F11" s="157">
        <f t="shared" si="0"/>
        <v>44939</v>
      </c>
      <c r="G11" s="158">
        <v>44939</v>
      </c>
      <c r="H11" s="158">
        <v>0</v>
      </c>
      <c r="I11" s="158"/>
      <c r="J11" s="161"/>
    </row>
    <row r="12" spans="1:10" ht="19.5" customHeight="1">
      <c r="A12" s="147" t="s">
        <v>96</v>
      </c>
      <c r="B12" s="147" t="s">
        <v>97</v>
      </c>
      <c r="C12" s="147" t="s">
        <v>98</v>
      </c>
      <c r="D12" s="148" t="s">
        <v>89</v>
      </c>
      <c r="E12" s="148" t="s">
        <v>99</v>
      </c>
      <c r="F12" s="157">
        <f t="shared" si="0"/>
        <v>21193</v>
      </c>
      <c r="G12" s="158">
        <v>21193</v>
      </c>
      <c r="H12" s="158">
        <v>0</v>
      </c>
      <c r="I12" s="158"/>
      <c r="J12" s="161"/>
    </row>
    <row r="13" spans="1:10" ht="19.5" customHeight="1">
      <c r="A13" s="147" t="s">
        <v>100</v>
      </c>
      <c r="B13" s="147" t="s">
        <v>98</v>
      </c>
      <c r="C13" s="147" t="s">
        <v>101</v>
      </c>
      <c r="D13" s="148" t="s">
        <v>89</v>
      </c>
      <c r="E13" s="148" t="s">
        <v>102</v>
      </c>
      <c r="F13" s="157">
        <f t="shared" si="0"/>
        <v>35202</v>
      </c>
      <c r="G13" s="158">
        <v>35202</v>
      </c>
      <c r="H13" s="158">
        <v>0</v>
      </c>
      <c r="I13" s="158"/>
      <c r="J13" s="161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6"/>
      <c r="B1" s="96"/>
      <c r="C1" s="96"/>
      <c r="D1" s="96"/>
      <c r="E1" s="96"/>
      <c r="F1" s="96"/>
      <c r="G1" s="96"/>
      <c r="H1" s="30" t="s">
        <v>110</v>
      </c>
    </row>
    <row r="2" spans="1:8" ht="20.25" customHeight="1">
      <c r="A2" s="17" t="s">
        <v>111</v>
      </c>
      <c r="B2" s="17"/>
      <c r="C2" s="17"/>
      <c r="D2" s="17"/>
      <c r="E2" s="17"/>
      <c r="F2" s="17"/>
      <c r="G2" s="17"/>
      <c r="H2" s="17"/>
    </row>
    <row r="3" spans="1:8" ht="20.25" customHeight="1">
      <c r="A3" s="97" t="s">
        <v>5</v>
      </c>
      <c r="B3" s="98"/>
      <c r="C3" s="42"/>
      <c r="D3" s="42"/>
      <c r="E3" s="42"/>
      <c r="F3" s="42"/>
      <c r="G3" s="42"/>
      <c r="H3" s="30" t="s">
        <v>6</v>
      </c>
    </row>
    <row r="4" spans="1:8" ht="20.25" customHeight="1">
      <c r="A4" s="99" t="s">
        <v>7</v>
      </c>
      <c r="B4" s="100"/>
      <c r="C4" s="99" t="s">
        <v>8</v>
      </c>
      <c r="D4" s="101"/>
      <c r="E4" s="101"/>
      <c r="F4" s="101"/>
      <c r="G4" s="101"/>
      <c r="H4" s="100"/>
    </row>
    <row r="5" spans="1:8" ht="34.5" customHeight="1">
      <c r="A5" s="102" t="s">
        <v>9</v>
      </c>
      <c r="B5" s="103" t="s">
        <v>10</v>
      </c>
      <c r="C5" s="102" t="s">
        <v>9</v>
      </c>
      <c r="D5" s="103" t="s">
        <v>60</v>
      </c>
      <c r="E5" s="103" t="s">
        <v>112</v>
      </c>
      <c r="F5" s="124" t="s">
        <v>113</v>
      </c>
      <c r="G5" s="103" t="s">
        <v>114</v>
      </c>
      <c r="H5" s="125" t="s">
        <v>115</v>
      </c>
    </row>
    <row r="6" spans="1:8" ht="20.25" customHeight="1">
      <c r="A6" s="104" t="s">
        <v>116</v>
      </c>
      <c r="B6" s="105">
        <f>SUM(B7:B9)</f>
        <v>705579</v>
      </c>
      <c r="C6" s="106" t="s">
        <v>117</v>
      </c>
      <c r="D6" s="107">
        <f>SUM(E6,F6,G6,H6)</f>
        <v>705579</v>
      </c>
      <c r="E6" s="107">
        <f>SUM(E7:E34)</f>
        <v>705579</v>
      </c>
      <c r="F6" s="107">
        <f>SUM(F7:F34)</f>
        <v>0</v>
      </c>
      <c r="G6" s="107">
        <f>SUM(G7:G34)</f>
        <v>0</v>
      </c>
      <c r="H6" s="107">
        <f>SUM(H7:H34)</f>
        <v>0</v>
      </c>
    </row>
    <row r="7" spans="1:8" ht="20.25" customHeight="1">
      <c r="A7" s="104" t="s">
        <v>118</v>
      </c>
      <c r="B7" s="107">
        <v>705579</v>
      </c>
      <c r="C7" s="106" t="s">
        <v>119</v>
      </c>
      <c r="D7" s="108">
        <f aca="true" t="shared" si="0" ref="D7:D35">SUM(E7:H7)</f>
        <v>604245</v>
      </c>
      <c r="E7" s="107">
        <v>604245</v>
      </c>
      <c r="F7" s="107">
        <v>0</v>
      </c>
      <c r="G7" s="126">
        <v>0</v>
      </c>
      <c r="H7" s="107">
        <v>0</v>
      </c>
    </row>
    <row r="8" spans="1:8" ht="20.25" customHeight="1">
      <c r="A8" s="104" t="s">
        <v>120</v>
      </c>
      <c r="B8" s="109">
        <v>0</v>
      </c>
      <c r="C8" s="106" t="s">
        <v>121</v>
      </c>
      <c r="D8" s="108">
        <f t="shared" si="0"/>
        <v>0</v>
      </c>
      <c r="E8" s="109">
        <v>0</v>
      </c>
      <c r="F8" s="109">
        <v>0</v>
      </c>
      <c r="G8" s="126">
        <v>0</v>
      </c>
      <c r="H8" s="109">
        <v>0</v>
      </c>
    </row>
    <row r="9" spans="1:8" ht="20.25" customHeight="1">
      <c r="A9" s="104" t="s">
        <v>122</v>
      </c>
      <c r="B9" s="110">
        <v>0</v>
      </c>
      <c r="C9" s="106" t="s">
        <v>123</v>
      </c>
      <c r="D9" s="108">
        <f t="shared" si="0"/>
        <v>0</v>
      </c>
      <c r="E9" s="109">
        <v>0</v>
      </c>
      <c r="F9" s="109">
        <v>0</v>
      </c>
      <c r="G9" s="126">
        <v>0</v>
      </c>
      <c r="H9" s="109">
        <v>0</v>
      </c>
    </row>
    <row r="10" spans="1:8" ht="20.25" customHeight="1">
      <c r="A10" s="104" t="s">
        <v>124</v>
      </c>
      <c r="B10" s="111">
        <f>SUM(B11:B14)</f>
        <v>0</v>
      </c>
      <c r="C10" s="106" t="s">
        <v>125</v>
      </c>
      <c r="D10" s="108">
        <f t="shared" si="0"/>
        <v>0</v>
      </c>
      <c r="E10" s="109">
        <v>0</v>
      </c>
      <c r="F10" s="109">
        <v>0</v>
      </c>
      <c r="G10" s="126">
        <v>0</v>
      </c>
      <c r="H10" s="109">
        <v>0</v>
      </c>
    </row>
    <row r="11" spans="1:8" ht="20.25" customHeight="1">
      <c r="A11" s="104" t="s">
        <v>118</v>
      </c>
      <c r="B11" s="109">
        <v>0</v>
      </c>
      <c r="C11" s="106" t="s">
        <v>126</v>
      </c>
      <c r="D11" s="108">
        <f t="shared" si="0"/>
        <v>0</v>
      </c>
      <c r="E11" s="109">
        <v>0</v>
      </c>
      <c r="F11" s="109">
        <v>0</v>
      </c>
      <c r="G11" s="126">
        <v>0</v>
      </c>
      <c r="H11" s="109">
        <v>0</v>
      </c>
    </row>
    <row r="12" spans="1:8" ht="20.25" customHeight="1">
      <c r="A12" s="104" t="s">
        <v>120</v>
      </c>
      <c r="B12" s="109">
        <v>0</v>
      </c>
      <c r="C12" s="106" t="s">
        <v>127</v>
      </c>
      <c r="D12" s="108">
        <f t="shared" si="0"/>
        <v>0</v>
      </c>
      <c r="E12" s="109">
        <v>0</v>
      </c>
      <c r="F12" s="109">
        <v>0</v>
      </c>
      <c r="G12" s="126">
        <v>0</v>
      </c>
      <c r="H12" s="109">
        <v>0</v>
      </c>
    </row>
    <row r="13" spans="1:8" ht="20.25" customHeight="1">
      <c r="A13" s="104" t="s">
        <v>122</v>
      </c>
      <c r="B13" s="109">
        <v>0</v>
      </c>
      <c r="C13" s="106" t="s">
        <v>128</v>
      </c>
      <c r="D13" s="108">
        <f t="shared" si="0"/>
        <v>0</v>
      </c>
      <c r="E13" s="109">
        <v>0</v>
      </c>
      <c r="F13" s="109">
        <v>0</v>
      </c>
      <c r="G13" s="126">
        <v>0</v>
      </c>
      <c r="H13" s="109">
        <v>0</v>
      </c>
    </row>
    <row r="14" spans="1:8" ht="20.25" customHeight="1">
      <c r="A14" s="104" t="s">
        <v>129</v>
      </c>
      <c r="B14" s="110"/>
      <c r="C14" s="106" t="s">
        <v>130</v>
      </c>
      <c r="D14" s="108">
        <f t="shared" si="0"/>
        <v>44939</v>
      </c>
      <c r="E14" s="109">
        <v>44939</v>
      </c>
      <c r="F14" s="109">
        <v>0</v>
      </c>
      <c r="G14" s="126">
        <v>0</v>
      </c>
      <c r="H14" s="109">
        <v>0</v>
      </c>
    </row>
    <row r="15" spans="1:8" ht="20.25" customHeight="1">
      <c r="A15" s="112"/>
      <c r="B15" s="113"/>
      <c r="C15" s="106" t="s">
        <v>131</v>
      </c>
      <c r="D15" s="108">
        <f t="shared" si="0"/>
        <v>0</v>
      </c>
      <c r="E15" s="109">
        <v>0</v>
      </c>
      <c r="F15" s="109">
        <v>0</v>
      </c>
      <c r="G15" s="126">
        <v>0</v>
      </c>
      <c r="H15" s="109">
        <v>0</v>
      </c>
    </row>
    <row r="16" spans="1:8" ht="20.25" customHeight="1">
      <c r="A16" s="112"/>
      <c r="B16" s="110"/>
      <c r="C16" s="106" t="s">
        <v>132</v>
      </c>
      <c r="D16" s="108">
        <f t="shared" si="0"/>
        <v>21193</v>
      </c>
      <c r="E16" s="109">
        <v>21193</v>
      </c>
      <c r="F16" s="109">
        <v>0</v>
      </c>
      <c r="G16" s="126">
        <v>0</v>
      </c>
      <c r="H16" s="109">
        <v>0</v>
      </c>
    </row>
    <row r="17" spans="1:8" ht="20.25" customHeight="1">
      <c r="A17" s="112"/>
      <c r="B17" s="110"/>
      <c r="C17" s="106" t="s">
        <v>133</v>
      </c>
      <c r="D17" s="108">
        <f t="shared" si="0"/>
        <v>0</v>
      </c>
      <c r="E17" s="109">
        <v>0</v>
      </c>
      <c r="F17" s="109">
        <v>0</v>
      </c>
      <c r="G17" s="126">
        <v>0</v>
      </c>
      <c r="H17" s="109">
        <v>0</v>
      </c>
    </row>
    <row r="18" spans="1:8" ht="20.25" customHeight="1">
      <c r="A18" s="112"/>
      <c r="B18" s="110"/>
      <c r="C18" s="106" t="s">
        <v>134</v>
      </c>
      <c r="D18" s="108">
        <f t="shared" si="0"/>
        <v>0</v>
      </c>
      <c r="E18" s="109">
        <v>0</v>
      </c>
      <c r="F18" s="109">
        <v>0</v>
      </c>
      <c r="G18" s="126">
        <v>0</v>
      </c>
      <c r="H18" s="109">
        <v>0</v>
      </c>
    </row>
    <row r="19" spans="1:8" ht="20.25" customHeight="1">
      <c r="A19" s="112"/>
      <c r="B19" s="110"/>
      <c r="C19" s="106" t="s">
        <v>135</v>
      </c>
      <c r="D19" s="108">
        <f t="shared" si="0"/>
        <v>0</v>
      </c>
      <c r="E19" s="109">
        <v>0</v>
      </c>
      <c r="F19" s="109">
        <v>0</v>
      </c>
      <c r="G19" s="126">
        <v>0</v>
      </c>
      <c r="H19" s="109">
        <v>0</v>
      </c>
    </row>
    <row r="20" spans="1:8" ht="20.25" customHeight="1">
      <c r="A20" s="112"/>
      <c r="B20" s="110"/>
      <c r="C20" s="106" t="s">
        <v>136</v>
      </c>
      <c r="D20" s="108">
        <f t="shared" si="0"/>
        <v>0</v>
      </c>
      <c r="E20" s="109">
        <v>0</v>
      </c>
      <c r="F20" s="109">
        <v>0</v>
      </c>
      <c r="G20" s="126">
        <v>0</v>
      </c>
      <c r="H20" s="109">
        <v>0</v>
      </c>
    </row>
    <row r="21" spans="1:8" ht="20.25" customHeight="1">
      <c r="A21" s="112"/>
      <c r="B21" s="110"/>
      <c r="C21" s="106" t="s">
        <v>137</v>
      </c>
      <c r="D21" s="108">
        <f t="shared" si="0"/>
        <v>0</v>
      </c>
      <c r="E21" s="109">
        <v>0</v>
      </c>
      <c r="F21" s="109">
        <v>0</v>
      </c>
      <c r="G21" s="126">
        <v>0</v>
      </c>
      <c r="H21" s="109">
        <v>0</v>
      </c>
    </row>
    <row r="22" spans="1:8" ht="20.25" customHeight="1">
      <c r="A22" s="112"/>
      <c r="B22" s="110"/>
      <c r="C22" s="106" t="s">
        <v>138</v>
      </c>
      <c r="D22" s="108">
        <f t="shared" si="0"/>
        <v>0</v>
      </c>
      <c r="E22" s="109">
        <v>0</v>
      </c>
      <c r="F22" s="109">
        <v>0</v>
      </c>
      <c r="G22" s="126">
        <v>0</v>
      </c>
      <c r="H22" s="109">
        <v>0</v>
      </c>
    </row>
    <row r="23" spans="1:8" ht="20.25" customHeight="1">
      <c r="A23" s="112"/>
      <c r="B23" s="110"/>
      <c r="C23" s="106" t="s">
        <v>139</v>
      </c>
      <c r="D23" s="108">
        <f t="shared" si="0"/>
        <v>0</v>
      </c>
      <c r="E23" s="109">
        <v>0</v>
      </c>
      <c r="F23" s="109">
        <v>0</v>
      </c>
      <c r="G23" s="126">
        <v>0</v>
      </c>
      <c r="H23" s="109">
        <v>0</v>
      </c>
    </row>
    <row r="24" spans="1:8" ht="20.25" customHeight="1">
      <c r="A24" s="112"/>
      <c r="B24" s="110"/>
      <c r="C24" s="106" t="s">
        <v>140</v>
      </c>
      <c r="D24" s="108">
        <f t="shared" si="0"/>
        <v>0</v>
      </c>
      <c r="E24" s="109">
        <v>0</v>
      </c>
      <c r="F24" s="109">
        <v>0</v>
      </c>
      <c r="G24" s="126">
        <v>0</v>
      </c>
      <c r="H24" s="109">
        <v>0</v>
      </c>
    </row>
    <row r="25" spans="1:8" ht="20.25" customHeight="1">
      <c r="A25" s="112"/>
      <c r="B25" s="110"/>
      <c r="C25" s="106" t="s">
        <v>141</v>
      </c>
      <c r="D25" s="108">
        <f t="shared" si="0"/>
        <v>0</v>
      </c>
      <c r="E25" s="109">
        <v>0</v>
      </c>
      <c r="F25" s="109">
        <v>0</v>
      </c>
      <c r="G25" s="126">
        <v>0</v>
      </c>
      <c r="H25" s="109">
        <v>0</v>
      </c>
    </row>
    <row r="26" spans="1:8" ht="20.25" customHeight="1">
      <c r="A26" s="104"/>
      <c r="B26" s="110"/>
      <c r="C26" s="106" t="s">
        <v>142</v>
      </c>
      <c r="D26" s="108">
        <f t="shared" si="0"/>
        <v>35202</v>
      </c>
      <c r="E26" s="109">
        <v>35202</v>
      </c>
      <c r="F26" s="109">
        <v>0</v>
      </c>
      <c r="G26" s="126">
        <v>0</v>
      </c>
      <c r="H26" s="109">
        <v>0</v>
      </c>
    </row>
    <row r="27" spans="1:8" ht="20.25" customHeight="1">
      <c r="A27" s="104"/>
      <c r="B27" s="110"/>
      <c r="C27" s="106" t="s">
        <v>143</v>
      </c>
      <c r="D27" s="108">
        <f t="shared" si="0"/>
        <v>0</v>
      </c>
      <c r="E27" s="109">
        <v>0</v>
      </c>
      <c r="F27" s="109">
        <v>0</v>
      </c>
      <c r="G27" s="126">
        <v>0</v>
      </c>
      <c r="H27" s="109">
        <v>0</v>
      </c>
    </row>
    <row r="28" spans="1:8" ht="20.25" customHeight="1">
      <c r="A28" s="104"/>
      <c r="B28" s="110"/>
      <c r="C28" s="106" t="s">
        <v>144</v>
      </c>
      <c r="D28" s="108">
        <f t="shared" si="0"/>
        <v>0</v>
      </c>
      <c r="E28" s="109">
        <v>0</v>
      </c>
      <c r="F28" s="109">
        <v>0</v>
      </c>
      <c r="G28" s="126">
        <v>0</v>
      </c>
      <c r="H28" s="109">
        <v>0</v>
      </c>
    </row>
    <row r="29" spans="1:8" ht="20.25" customHeight="1">
      <c r="A29" s="104"/>
      <c r="B29" s="110"/>
      <c r="C29" s="106" t="s">
        <v>145</v>
      </c>
      <c r="D29" s="108">
        <f t="shared" si="0"/>
        <v>0</v>
      </c>
      <c r="E29" s="109">
        <v>0</v>
      </c>
      <c r="F29" s="109">
        <v>0</v>
      </c>
      <c r="G29" s="126">
        <v>0</v>
      </c>
      <c r="H29" s="109">
        <v>0</v>
      </c>
    </row>
    <row r="30" spans="1:8" ht="20.25" customHeight="1">
      <c r="A30" s="104"/>
      <c r="B30" s="110"/>
      <c r="C30" s="106" t="s">
        <v>146</v>
      </c>
      <c r="D30" s="108">
        <f t="shared" si="0"/>
        <v>0</v>
      </c>
      <c r="E30" s="109">
        <v>0</v>
      </c>
      <c r="F30" s="109">
        <v>0</v>
      </c>
      <c r="G30" s="126">
        <v>0</v>
      </c>
      <c r="H30" s="109">
        <v>0</v>
      </c>
    </row>
    <row r="31" spans="1:8" ht="20.25" customHeight="1">
      <c r="A31" s="104"/>
      <c r="B31" s="110"/>
      <c r="C31" s="106" t="s">
        <v>147</v>
      </c>
      <c r="D31" s="108">
        <f t="shared" si="0"/>
        <v>0</v>
      </c>
      <c r="E31" s="109">
        <v>0</v>
      </c>
      <c r="F31" s="109">
        <v>0</v>
      </c>
      <c r="G31" s="126">
        <v>0</v>
      </c>
      <c r="H31" s="109">
        <v>0</v>
      </c>
    </row>
    <row r="32" spans="1:8" ht="20.25" customHeight="1">
      <c r="A32" s="104"/>
      <c r="B32" s="110"/>
      <c r="C32" s="106" t="s">
        <v>148</v>
      </c>
      <c r="D32" s="108">
        <f t="shared" si="0"/>
        <v>0</v>
      </c>
      <c r="E32" s="109">
        <v>0</v>
      </c>
      <c r="F32" s="109">
        <v>0</v>
      </c>
      <c r="G32" s="126">
        <v>0</v>
      </c>
      <c r="H32" s="109">
        <v>0</v>
      </c>
    </row>
    <row r="33" spans="1:8" ht="20.25" customHeight="1">
      <c r="A33" s="104"/>
      <c r="B33" s="110"/>
      <c r="C33" s="106" t="s">
        <v>149</v>
      </c>
      <c r="D33" s="108">
        <f t="shared" si="0"/>
        <v>0</v>
      </c>
      <c r="E33" s="109">
        <v>0</v>
      </c>
      <c r="F33" s="109">
        <v>0</v>
      </c>
      <c r="G33" s="126">
        <v>0</v>
      </c>
      <c r="H33" s="109">
        <v>0</v>
      </c>
    </row>
    <row r="34" spans="1:8" ht="20.25" customHeight="1">
      <c r="A34" s="104"/>
      <c r="B34" s="110"/>
      <c r="C34" s="106" t="s">
        <v>150</v>
      </c>
      <c r="D34" s="108">
        <f t="shared" si="0"/>
        <v>0</v>
      </c>
      <c r="E34" s="127">
        <v>0</v>
      </c>
      <c r="F34" s="127">
        <v>0</v>
      </c>
      <c r="G34" s="128">
        <v>0</v>
      </c>
      <c r="H34" s="127">
        <v>0</v>
      </c>
    </row>
    <row r="35" spans="1:8" ht="20.25" customHeight="1">
      <c r="A35" s="114"/>
      <c r="B35" s="115"/>
      <c r="C35" s="106" t="s">
        <v>151</v>
      </c>
      <c r="D35" s="108">
        <f t="shared" si="0"/>
        <v>0</v>
      </c>
      <c r="E35" s="129">
        <v>0</v>
      </c>
      <c r="F35" s="129">
        <v>0</v>
      </c>
      <c r="G35" s="130">
        <v>0</v>
      </c>
      <c r="H35" s="131">
        <v>0</v>
      </c>
    </row>
    <row r="36" spans="1:8" ht="20.25" customHeight="1">
      <c r="A36" s="114"/>
      <c r="B36" s="115"/>
      <c r="C36" s="106" t="s">
        <v>152</v>
      </c>
      <c r="D36" s="116"/>
      <c r="E36" s="129">
        <v>0</v>
      </c>
      <c r="F36" s="129">
        <v>0</v>
      </c>
      <c r="G36" s="132">
        <v>0</v>
      </c>
      <c r="H36" s="133">
        <v>0</v>
      </c>
    </row>
    <row r="37" spans="1:8" ht="20.25" customHeight="1">
      <c r="A37" s="114"/>
      <c r="B37" s="115"/>
      <c r="C37" s="106"/>
      <c r="D37" s="116"/>
      <c r="E37" s="108"/>
      <c r="F37" s="108" t="s">
        <v>20</v>
      </c>
      <c r="G37" s="134"/>
      <c r="H37" s="134"/>
    </row>
    <row r="38" spans="1:8" ht="20.25" customHeight="1">
      <c r="A38" s="104"/>
      <c r="B38" s="110"/>
      <c r="C38" s="117" t="s">
        <v>153</v>
      </c>
      <c r="D38" s="108">
        <f>SUM(E38:H38)</f>
        <v>0</v>
      </c>
      <c r="E38" s="113"/>
      <c r="F38" s="113"/>
      <c r="G38" s="135" t="s">
        <v>20</v>
      </c>
      <c r="H38" s="136"/>
    </row>
    <row r="39" spans="1:8" ht="20.25" customHeight="1">
      <c r="A39" s="104"/>
      <c r="B39" s="118"/>
      <c r="C39" s="117"/>
      <c r="D39" s="108"/>
      <c r="E39" s="137"/>
      <c r="F39" s="137"/>
      <c r="G39" s="138" t="s">
        <v>20</v>
      </c>
      <c r="H39" s="139"/>
    </row>
    <row r="40" spans="1:8" ht="20.25" customHeight="1">
      <c r="A40" s="114" t="s">
        <v>55</v>
      </c>
      <c r="B40" s="119">
        <f>SUM(B6,B10)</f>
        <v>705579</v>
      </c>
      <c r="C40" s="120" t="s">
        <v>56</v>
      </c>
      <c r="D40" s="108">
        <f>SUM(E40:H40)</f>
        <v>705579</v>
      </c>
      <c r="E40" s="140">
        <f>SUM(E7:E38)</f>
        <v>705579</v>
      </c>
      <c r="F40" s="140">
        <f>SUM(F7:F38)</f>
        <v>0</v>
      </c>
      <c r="G40" s="140">
        <f>SUM(G7:G38)</f>
        <v>0</v>
      </c>
      <c r="H40" s="141">
        <f>SUM(H7:H38)</f>
        <v>0</v>
      </c>
    </row>
    <row r="41" spans="1:8" ht="20.25" customHeight="1">
      <c r="A41" s="121"/>
      <c r="B41" s="122"/>
      <c r="C41" s="123"/>
      <c r="D41" s="123"/>
      <c r="E41" s="123"/>
      <c r="F41" s="123"/>
      <c r="G41" s="123" t="s">
        <v>20</v>
      </c>
      <c r="H41" s="96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28" t="s">
        <v>154</v>
      </c>
    </row>
    <row r="2" spans="1:35" s="89" customFormat="1" ht="19.5" customHeight="1">
      <c r="A2" s="17" t="s">
        <v>155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9.5" customHeight="1">
      <c r="A3" s="62" t="s">
        <v>5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28" t="s">
        <v>6</v>
      </c>
    </row>
    <row r="4" spans="1:35" ht="19.5" customHeight="1">
      <c r="A4" s="19" t="s">
        <v>59</v>
      </c>
      <c r="B4" s="20"/>
      <c r="C4" s="90"/>
      <c r="D4" s="21"/>
      <c r="E4" s="92" t="s">
        <v>156</v>
      </c>
      <c r="F4" s="93" t="s">
        <v>157</v>
      </c>
      <c r="G4" s="94"/>
      <c r="H4" s="94"/>
      <c r="I4" s="94"/>
      <c r="J4" s="94"/>
      <c r="K4" s="94"/>
      <c r="L4" s="94"/>
      <c r="M4" s="94"/>
      <c r="N4" s="94"/>
      <c r="O4" s="95"/>
      <c r="P4" s="93" t="s">
        <v>158</v>
      </c>
      <c r="Q4" s="94"/>
      <c r="R4" s="94"/>
      <c r="S4" s="94"/>
      <c r="T4" s="94"/>
      <c r="U4" s="94"/>
      <c r="V4" s="94"/>
      <c r="W4" s="94"/>
      <c r="X4" s="94"/>
      <c r="Y4" s="95"/>
      <c r="Z4" s="93" t="s">
        <v>159</v>
      </c>
      <c r="AA4" s="94"/>
      <c r="AB4" s="94"/>
      <c r="AC4" s="94"/>
      <c r="AD4" s="94"/>
      <c r="AE4" s="94"/>
      <c r="AF4" s="94"/>
      <c r="AG4" s="94"/>
      <c r="AH4" s="94"/>
      <c r="AI4" s="95"/>
    </row>
    <row r="5" spans="1:35" ht="21" customHeight="1">
      <c r="A5" s="19" t="s">
        <v>68</v>
      </c>
      <c r="B5" s="20"/>
      <c r="C5" s="79" t="s">
        <v>69</v>
      </c>
      <c r="D5" s="70" t="s">
        <v>70</v>
      </c>
      <c r="E5" s="45"/>
      <c r="F5" s="79" t="s">
        <v>60</v>
      </c>
      <c r="G5" s="79" t="s">
        <v>160</v>
      </c>
      <c r="H5" s="79"/>
      <c r="I5" s="79"/>
      <c r="J5" s="79" t="s">
        <v>161</v>
      </c>
      <c r="K5" s="79"/>
      <c r="L5" s="79"/>
      <c r="M5" s="79" t="s">
        <v>162</v>
      </c>
      <c r="N5" s="79"/>
      <c r="O5" s="79"/>
      <c r="P5" s="79" t="s">
        <v>60</v>
      </c>
      <c r="Q5" s="79" t="s">
        <v>160</v>
      </c>
      <c r="R5" s="79"/>
      <c r="S5" s="79"/>
      <c r="T5" s="79" t="s">
        <v>161</v>
      </c>
      <c r="U5" s="79"/>
      <c r="V5" s="79"/>
      <c r="W5" s="79" t="s">
        <v>162</v>
      </c>
      <c r="X5" s="79"/>
      <c r="Y5" s="79"/>
      <c r="Z5" s="79" t="s">
        <v>60</v>
      </c>
      <c r="AA5" s="79" t="s">
        <v>160</v>
      </c>
      <c r="AB5" s="79"/>
      <c r="AC5" s="79"/>
      <c r="AD5" s="79" t="s">
        <v>161</v>
      </c>
      <c r="AE5" s="79"/>
      <c r="AF5" s="79"/>
      <c r="AG5" s="79" t="s">
        <v>162</v>
      </c>
      <c r="AH5" s="79"/>
      <c r="AI5" s="79"/>
    </row>
    <row r="6" spans="1:35" ht="30.75" customHeight="1">
      <c r="A6" s="24" t="s">
        <v>81</v>
      </c>
      <c r="B6" s="91" t="s">
        <v>82</v>
      </c>
      <c r="C6" s="79"/>
      <c r="D6" s="72"/>
      <c r="E6" s="35"/>
      <c r="F6" s="79"/>
      <c r="G6" s="79" t="s">
        <v>76</v>
      </c>
      <c r="H6" s="79" t="s">
        <v>105</v>
      </c>
      <c r="I6" s="79" t="s">
        <v>106</v>
      </c>
      <c r="J6" s="79" t="s">
        <v>76</v>
      </c>
      <c r="K6" s="79" t="s">
        <v>105</v>
      </c>
      <c r="L6" s="79" t="s">
        <v>106</v>
      </c>
      <c r="M6" s="79" t="s">
        <v>76</v>
      </c>
      <c r="N6" s="79" t="s">
        <v>105</v>
      </c>
      <c r="O6" s="79" t="s">
        <v>106</v>
      </c>
      <c r="P6" s="79"/>
      <c r="Q6" s="79" t="s">
        <v>76</v>
      </c>
      <c r="R6" s="79" t="s">
        <v>105</v>
      </c>
      <c r="S6" s="79" t="s">
        <v>106</v>
      </c>
      <c r="T6" s="79" t="s">
        <v>76</v>
      </c>
      <c r="U6" s="79" t="s">
        <v>105</v>
      </c>
      <c r="V6" s="79" t="s">
        <v>106</v>
      </c>
      <c r="W6" s="79" t="s">
        <v>76</v>
      </c>
      <c r="X6" s="79" t="s">
        <v>105</v>
      </c>
      <c r="Y6" s="79" t="s">
        <v>106</v>
      </c>
      <c r="Z6" s="79"/>
      <c r="AA6" s="79" t="s">
        <v>76</v>
      </c>
      <c r="AB6" s="79" t="s">
        <v>105</v>
      </c>
      <c r="AC6" s="79" t="s">
        <v>106</v>
      </c>
      <c r="AD6" s="79" t="s">
        <v>76</v>
      </c>
      <c r="AE6" s="79" t="s">
        <v>105</v>
      </c>
      <c r="AF6" s="79" t="s">
        <v>106</v>
      </c>
      <c r="AG6" s="79" t="s">
        <v>76</v>
      </c>
      <c r="AH6" s="79" t="s">
        <v>105</v>
      </c>
      <c r="AI6" s="79" t="s">
        <v>106</v>
      </c>
    </row>
    <row r="7" spans="1:35" ht="19.5" customHeight="1">
      <c r="A7" s="82" t="s">
        <v>20</v>
      </c>
      <c r="B7" s="82" t="s">
        <v>20</v>
      </c>
      <c r="C7" s="82" t="s">
        <v>20</v>
      </c>
      <c r="D7" s="82" t="s">
        <v>60</v>
      </c>
      <c r="E7" s="68">
        <f>SUM(F7,P7,Z7)</f>
        <v>705579</v>
      </c>
      <c r="F7" s="68">
        <f>SUM(G7,J7,M7)</f>
        <v>705579</v>
      </c>
      <c r="G7" s="68">
        <f>SUM(H7,I7)</f>
        <v>705579</v>
      </c>
      <c r="H7" s="68">
        <v>438479</v>
      </c>
      <c r="I7" s="68">
        <v>267100</v>
      </c>
      <c r="J7" s="68">
        <f>SUM(K7,L7)</f>
        <v>0</v>
      </c>
      <c r="K7" s="68">
        <v>0</v>
      </c>
      <c r="L7" s="68">
        <v>0</v>
      </c>
      <c r="M7" s="68">
        <f>SUM(N7,O7)</f>
        <v>0</v>
      </c>
      <c r="N7" s="68">
        <v>0</v>
      </c>
      <c r="O7" s="68">
        <v>0</v>
      </c>
      <c r="P7" s="68">
        <f>SUM(Q7,T7,W7)</f>
        <v>0</v>
      </c>
      <c r="Q7" s="68">
        <f>SUM(R7,S7)</f>
        <v>0</v>
      </c>
      <c r="R7" s="68">
        <v>0</v>
      </c>
      <c r="S7" s="68">
        <v>0</v>
      </c>
      <c r="T7" s="68">
        <f>SUM(U7,V7)</f>
        <v>0</v>
      </c>
      <c r="U7" s="68">
        <v>0</v>
      </c>
      <c r="V7" s="68">
        <v>0</v>
      </c>
      <c r="W7" s="68">
        <f>SUM(X7,Y7)</f>
        <v>0</v>
      </c>
      <c r="X7" s="68" t="s">
        <v>20</v>
      </c>
      <c r="Y7" s="68" t="s">
        <v>20</v>
      </c>
      <c r="Z7" s="68">
        <f>SUM(AA7,AD7,AG7)</f>
        <v>0</v>
      </c>
      <c r="AA7" s="68">
        <f>SUM(AB7,AC7)</f>
        <v>0</v>
      </c>
      <c r="AB7" s="68">
        <v>0</v>
      </c>
      <c r="AC7" s="68">
        <v>0</v>
      </c>
      <c r="AD7" s="68">
        <f>SUM(AE7,AF7)</f>
        <v>0</v>
      </c>
      <c r="AE7" s="68">
        <v>0</v>
      </c>
      <c r="AF7" s="68">
        <v>0</v>
      </c>
      <c r="AG7" s="68">
        <f>SUM(AH7,AI7)</f>
        <v>0</v>
      </c>
      <c r="AH7" s="68">
        <v>0</v>
      </c>
      <c r="AI7" s="68">
        <v>0</v>
      </c>
    </row>
    <row r="8" spans="1:35" ht="19.5" customHeight="1">
      <c r="A8" s="82" t="s">
        <v>20</v>
      </c>
      <c r="B8" s="82" t="s">
        <v>20</v>
      </c>
      <c r="C8" s="82" t="s">
        <v>163</v>
      </c>
      <c r="D8" s="82" t="s">
        <v>0</v>
      </c>
      <c r="E8" s="68">
        <f>SUM(F8,P8,Z8)</f>
        <v>705579</v>
      </c>
      <c r="F8" s="68">
        <f>SUM(G8,J8,M8)</f>
        <v>705579</v>
      </c>
      <c r="G8" s="68">
        <f>SUM(H8,I8)</f>
        <v>705579</v>
      </c>
      <c r="H8" s="68">
        <v>438479</v>
      </c>
      <c r="I8" s="68">
        <v>267100</v>
      </c>
      <c r="J8" s="68">
        <f>SUM(K8,L8)</f>
        <v>0</v>
      </c>
      <c r="K8" s="68">
        <v>0</v>
      </c>
      <c r="L8" s="68">
        <v>0</v>
      </c>
      <c r="M8" s="68">
        <f>SUM(N8,O8)</f>
        <v>0</v>
      </c>
      <c r="N8" s="68">
        <v>0</v>
      </c>
      <c r="O8" s="68">
        <v>0</v>
      </c>
      <c r="P8" s="68">
        <f>SUM(Q8,T8,W8)</f>
        <v>0</v>
      </c>
      <c r="Q8" s="68">
        <f>SUM(R8,S8)</f>
        <v>0</v>
      </c>
      <c r="R8" s="68">
        <v>0</v>
      </c>
      <c r="S8" s="68">
        <v>0</v>
      </c>
      <c r="T8" s="68">
        <f>SUM(U8,V8)</f>
        <v>0</v>
      </c>
      <c r="U8" s="68">
        <v>0</v>
      </c>
      <c r="V8" s="68">
        <v>0</v>
      </c>
      <c r="W8" s="68">
        <f>SUM(X8,Y8)</f>
        <v>0</v>
      </c>
      <c r="X8" s="68" t="s">
        <v>20</v>
      </c>
      <c r="Y8" s="68" t="s">
        <v>20</v>
      </c>
      <c r="Z8" s="68">
        <f>SUM(AA8,AD8,AG8)</f>
        <v>0</v>
      </c>
      <c r="AA8" s="68">
        <f>SUM(AB8,AC8)</f>
        <v>0</v>
      </c>
      <c r="AB8" s="68">
        <v>0</v>
      </c>
      <c r="AC8" s="68">
        <v>0</v>
      </c>
      <c r="AD8" s="68">
        <f>SUM(AE8,AF8)</f>
        <v>0</v>
      </c>
      <c r="AE8" s="68">
        <v>0</v>
      </c>
      <c r="AF8" s="68">
        <v>0</v>
      </c>
      <c r="AG8" s="68">
        <f>SUM(AH8,AI8)</f>
        <v>0</v>
      </c>
      <c r="AH8" s="68">
        <v>0</v>
      </c>
      <c r="AI8" s="68">
        <v>0</v>
      </c>
    </row>
    <row r="9" spans="1:35" ht="19.5" customHeight="1">
      <c r="A9" s="82" t="s">
        <v>164</v>
      </c>
      <c r="B9" s="82" t="s">
        <v>20</v>
      </c>
      <c r="C9" s="82" t="s">
        <v>20</v>
      </c>
      <c r="D9" s="82" t="s">
        <v>165</v>
      </c>
      <c r="E9" s="68">
        <f>SUM(F9,P9,Z9)</f>
        <v>705579</v>
      </c>
      <c r="F9" s="68">
        <f>SUM(G9,J9,M9)</f>
        <v>705579</v>
      </c>
      <c r="G9" s="68">
        <f>SUM(H9,I9)</f>
        <v>705579</v>
      </c>
      <c r="H9" s="68">
        <v>438479</v>
      </c>
      <c r="I9" s="68">
        <v>267100</v>
      </c>
      <c r="J9" s="68">
        <f>SUM(K9,L9)</f>
        <v>0</v>
      </c>
      <c r="K9" s="68">
        <v>0</v>
      </c>
      <c r="L9" s="68">
        <v>0</v>
      </c>
      <c r="M9" s="68">
        <f>SUM(N9,O9)</f>
        <v>0</v>
      </c>
      <c r="N9" s="68">
        <v>0</v>
      </c>
      <c r="O9" s="68">
        <v>0</v>
      </c>
      <c r="P9" s="68">
        <f>SUM(Q9,T9,W9)</f>
        <v>0</v>
      </c>
      <c r="Q9" s="68">
        <f>SUM(R9,S9)</f>
        <v>0</v>
      </c>
      <c r="R9" s="68">
        <v>0</v>
      </c>
      <c r="S9" s="68">
        <v>0</v>
      </c>
      <c r="T9" s="68">
        <f>SUM(U9,V9)</f>
        <v>0</v>
      </c>
      <c r="U9" s="68">
        <v>0</v>
      </c>
      <c r="V9" s="68">
        <v>0</v>
      </c>
      <c r="W9" s="68">
        <f>SUM(X9,Y9)</f>
        <v>0</v>
      </c>
      <c r="X9" s="68" t="s">
        <v>20</v>
      </c>
      <c r="Y9" s="68" t="s">
        <v>20</v>
      </c>
      <c r="Z9" s="68">
        <f>SUM(AA9,AD9,AG9)</f>
        <v>0</v>
      </c>
      <c r="AA9" s="68">
        <f>SUM(AB9,AC9)</f>
        <v>0</v>
      </c>
      <c r="AB9" s="68">
        <v>0</v>
      </c>
      <c r="AC9" s="68">
        <v>0</v>
      </c>
      <c r="AD9" s="68">
        <f>SUM(AE9,AF9)</f>
        <v>0</v>
      </c>
      <c r="AE9" s="68">
        <v>0</v>
      </c>
      <c r="AF9" s="68">
        <v>0</v>
      </c>
      <c r="AG9" s="68">
        <f>SUM(AH9,AI9)</f>
        <v>0</v>
      </c>
      <c r="AH9" s="68">
        <v>0</v>
      </c>
      <c r="AI9" s="68">
        <v>0</v>
      </c>
    </row>
    <row r="10" spans="1:35" ht="19.5" customHeight="1">
      <c r="A10" s="82" t="s">
        <v>166</v>
      </c>
      <c r="B10" s="82" t="s">
        <v>101</v>
      </c>
      <c r="C10" s="82" t="s">
        <v>167</v>
      </c>
      <c r="D10" s="82" t="s">
        <v>168</v>
      </c>
      <c r="E10" s="68">
        <f>SUM(F10,P10,Z10)</f>
        <v>398528</v>
      </c>
      <c r="F10" s="68">
        <f>SUM(G10,J10,M10)</f>
        <v>398528</v>
      </c>
      <c r="G10" s="68">
        <f>SUM(H10,I10)</f>
        <v>398528</v>
      </c>
      <c r="H10" s="68">
        <v>398528</v>
      </c>
      <c r="I10" s="68">
        <v>0</v>
      </c>
      <c r="J10" s="68">
        <f>SUM(K10,L10)</f>
        <v>0</v>
      </c>
      <c r="K10" s="68">
        <v>0</v>
      </c>
      <c r="L10" s="68">
        <v>0</v>
      </c>
      <c r="M10" s="68">
        <f>SUM(N10,O10)</f>
        <v>0</v>
      </c>
      <c r="N10" s="68">
        <v>0</v>
      </c>
      <c r="O10" s="68">
        <v>0</v>
      </c>
      <c r="P10" s="68">
        <f>SUM(Q10,T10,W10)</f>
        <v>0</v>
      </c>
      <c r="Q10" s="68">
        <f>SUM(R10,S10)</f>
        <v>0</v>
      </c>
      <c r="R10" s="68">
        <v>0</v>
      </c>
      <c r="S10" s="68">
        <v>0</v>
      </c>
      <c r="T10" s="68">
        <f>SUM(U10,V10)</f>
        <v>0</v>
      </c>
      <c r="U10" s="68">
        <v>0</v>
      </c>
      <c r="V10" s="68">
        <v>0</v>
      </c>
      <c r="W10" s="68">
        <f>SUM(X10,Y10)</f>
        <v>0</v>
      </c>
      <c r="X10" s="68" t="s">
        <v>20</v>
      </c>
      <c r="Y10" s="68" t="s">
        <v>20</v>
      </c>
      <c r="Z10" s="68">
        <f>SUM(AA10,AD10,AG10)</f>
        <v>0</v>
      </c>
      <c r="AA10" s="68">
        <f>SUM(AB10,AC10)</f>
        <v>0</v>
      </c>
      <c r="AB10" s="68">
        <v>0</v>
      </c>
      <c r="AC10" s="68">
        <v>0</v>
      </c>
      <c r="AD10" s="68">
        <f>SUM(AE10,AF10)</f>
        <v>0</v>
      </c>
      <c r="AE10" s="68">
        <v>0</v>
      </c>
      <c r="AF10" s="68">
        <v>0</v>
      </c>
      <c r="AG10" s="68">
        <f>SUM(AH10,AI10)</f>
        <v>0</v>
      </c>
      <c r="AH10" s="68">
        <v>0</v>
      </c>
      <c r="AI10" s="68">
        <v>0</v>
      </c>
    </row>
    <row r="11" spans="1:35" ht="19.5" customHeight="1">
      <c r="A11" s="82" t="s">
        <v>166</v>
      </c>
      <c r="B11" s="82" t="s">
        <v>98</v>
      </c>
      <c r="C11" s="82" t="s">
        <v>167</v>
      </c>
      <c r="D11" s="82" t="s">
        <v>169</v>
      </c>
      <c r="E11" s="68">
        <f>SUM(F11,P11,Z11)</f>
        <v>307051</v>
      </c>
      <c r="F11" s="68">
        <f>SUM(G11,J11,M11)</f>
        <v>307051</v>
      </c>
      <c r="G11" s="68">
        <f>SUM(H11,I11)</f>
        <v>307051</v>
      </c>
      <c r="H11" s="68">
        <v>39951</v>
      </c>
      <c r="I11" s="68">
        <v>267100</v>
      </c>
      <c r="J11" s="68">
        <f>SUM(K11,L11)</f>
        <v>0</v>
      </c>
      <c r="K11" s="68">
        <v>0</v>
      </c>
      <c r="L11" s="68">
        <v>0</v>
      </c>
      <c r="M11" s="68">
        <f>SUM(N11,O11)</f>
        <v>0</v>
      </c>
      <c r="N11" s="68">
        <v>0</v>
      </c>
      <c r="O11" s="68">
        <v>0</v>
      </c>
      <c r="P11" s="68">
        <f>SUM(Q11,T11,W11)</f>
        <v>0</v>
      </c>
      <c r="Q11" s="68">
        <f>SUM(R11,S11)</f>
        <v>0</v>
      </c>
      <c r="R11" s="68">
        <v>0</v>
      </c>
      <c r="S11" s="68">
        <v>0</v>
      </c>
      <c r="T11" s="68">
        <f>SUM(U11,V11)</f>
        <v>0</v>
      </c>
      <c r="U11" s="68">
        <v>0</v>
      </c>
      <c r="V11" s="68">
        <v>0</v>
      </c>
      <c r="W11" s="68">
        <f>SUM(X11,Y11)</f>
        <v>0</v>
      </c>
      <c r="X11" s="68" t="s">
        <v>20</v>
      </c>
      <c r="Y11" s="68" t="s">
        <v>20</v>
      </c>
      <c r="Z11" s="68">
        <f>SUM(AA11,AD11,AG11)</f>
        <v>0</v>
      </c>
      <c r="AA11" s="68">
        <f>SUM(AB11,AC11)</f>
        <v>0</v>
      </c>
      <c r="AB11" s="68">
        <v>0</v>
      </c>
      <c r="AC11" s="68">
        <v>0</v>
      </c>
      <c r="AD11" s="68">
        <f>SUM(AE11,AF11)</f>
        <v>0</v>
      </c>
      <c r="AE11" s="68">
        <v>0</v>
      </c>
      <c r="AF11" s="68">
        <v>0</v>
      </c>
      <c r="AG11" s="68">
        <f>SUM(AH11,AI11)</f>
        <v>0</v>
      </c>
      <c r="AH11" s="68">
        <v>0</v>
      </c>
      <c r="AI11" s="68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85"/>
      <c r="AI1" s="85"/>
      <c r="DH1" s="88" t="s">
        <v>170</v>
      </c>
    </row>
    <row r="2" spans="1:112" ht="19.5" customHeight="1">
      <c r="A2" s="17" t="s">
        <v>171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</row>
    <row r="3" spans="1:112" ht="19.5" customHeight="1">
      <c r="A3" s="62" t="s">
        <v>5</v>
      </c>
      <c r="B3" s="18"/>
      <c r="C3" s="18"/>
      <c r="D3" s="18"/>
      <c r="E3" s="18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30" t="s">
        <v>6</v>
      </c>
    </row>
    <row r="4" spans="1:112" ht="19.5" customHeight="1">
      <c r="A4" s="78" t="s">
        <v>59</v>
      </c>
      <c r="B4" s="78"/>
      <c r="C4" s="78"/>
      <c r="D4" s="78"/>
      <c r="E4" s="78"/>
      <c r="F4" s="79" t="s">
        <v>60</v>
      </c>
      <c r="G4" s="84" t="s">
        <v>172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 t="s">
        <v>173</v>
      </c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7" t="s">
        <v>174</v>
      </c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 t="s">
        <v>175</v>
      </c>
      <c r="BJ4" s="87"/>
      <c r="BK4" s="87"/>
      <c r="BL4" s="87"/>
      <c r="BM4" s="87"/>
      <c r="BN4" s="87" t="s">
        <v>176</v>
      </c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177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 t="s">
        <v>178</v>
      </c>
      <c r="CS4" s="87"/>
      <c r="CT4" s="87"/>
      <c r="CU4" s="87" t="s">
        <v>179</v>
      </c>
      <c r="CV4" s="87"/>
      <c r="CW4" s="87"/>
      <c r="CX4" s="87"/>
      <c r="CY4" s="87"/>
      <c r="CZ4" s="87"/>
      <c r="DA4" s="87" t="s">
        <v>180</v>
      </c>
      <c r="DB4" s="87"/>
      <c r="DC4" s="87"/>
      <c r="DD4" s="87" t="s">
        <v>181</v>
      </c>
      <c r="DE4" s="87"/>
      <c r="DF4" s="87"/>
      <c r="DG4" s="87"/>
      <c r="DH4" s="87"/>
    </row>
    <row r="5" spans="1:112" ht="19.5" customHeight="1">
      <c r="A5" s="78" t="s">
        <v>68</v>
      </c>
      <c r="B5" s="78"/>
      <c r="C5" s="78"/>
      <c r="D5" s="79" t="s">
        <v>69</v>
      </c>
      <c r="E5" s="79" t="s">
        <v>70</v>
      </c>
      <c r="F5" s="79"/>
      <c r="G5" s="79" t="s">
        <v>76</v>
      </c>
      <c r="H5" s="79" t="s">
        <v>182</v>
      </c>
      <c r="I5" s="79" t="s">
        <v>183</v>
      </c>
      <c r="J5" s="79" t="s">
        <v>184</v>
      </c>
      <c r="K5" s="79" t="s">
        <v>185</v>
      </c>
      <c r="L5" s="79" t="s">
        <v>186</v>
      </c>
      <c r="M5" s="79" t="s">
        <v>187</v>
      </c>
      <c r="N5" s="79" t="s">
        <v>188</v>
      </c>
      <c r="O5" s="79" t="s">
        <v>189</v>
      </c>
      <c r="P5" s="79" t="s">
        <v>190</v>
      </c>
      <c r="Q5" s="79" t="s">
        <v>191</v>
      </c>
      <c r="R5" s="79" t="s">
        <v>192</v>
      </c>
      <c r="S5" s="79" t="s">
        <v>193</v>
      </c>
      <c r="T5" s="79" t="s">
        <v>194</v>
      </c>
      <c r="U5" s="79" t="s">
        <v>76</v>
      </c>
      <c r="V5" s="79" t="s">
        <v>195</v>
      </c>
      <c r="W5" s="79" t="s">
        <v>196</v>
      </c>
      <c r="X5" s="79" t="s">
        <v>197</v>
      </c>
      <c r="Y5" s="79" t="s">
        <v>198</v>
      </c>
      <c r="Z5" s="79" t="s">
        <v>199</v>
      </c>
      <c r="AA5" s="79" t="s">
        <v>200</v>
      </c>
      <c r="AB5" s="79" t="s">
        <v>201</v>
      </c>
      <c r="AC5" s="79" t="s">
        <v>202</v>
      </c>
      <c r="AD5" s="79" t="s">
        <v>203</v>
      </c>
      <c r="AE5" s="79" t="s">
        <v>204</v>
      </c>
      <c r="AF5" s="79" t="s">
        <v>205</v>
      </c>
      <c r="AG5" s="79" t="s">
        <v>206</v>
      </c>
      <c r="AH5" s="79" t="s">
        <v>207</v>
      </c>
      <c r="AI5" s="79" t="s">
        <v>208</v>
      </c>
      <c r="AJ5" s="79" t="s">
        <v>209</v>
      </c>
      <c r="AK5" s="79" t="s">
        <v>210</v>
      </c>
      <c r="AL5" s="79" t="s">
        <v>211</v>
      </c>
      <c r="AM5" s="79" t="s">
        <v>212</v>
      </c>
      <c r="AN5" s="79" t="s">
        <v>213</v>
      </c>
      <c r="AO5" s="79" t="s">
        <v>214</v>
      </c>
      <c r="AP5" s="79" t="s">
        <v>215</v>
      </c>
      <c r="AQ5" s="79" t="s">
        <v>216</v>
      </c>
      <c r="AR5" s="79" t="s">
        <v>217</v>
      </c>
      <c r="AS5" s="79" t="s">
        <v>218</v>
      </c>
      <c r="AT5" s="79" t="s">
        <v>219</v>
      </c>
      <c r="AU5" s="79" t="s">
        <v>220</v>
      </c>
      <c r="AV5" s="79" t="s">
        <v>221</v>
      </c>
      <c r="AW5" s="79" t="s">
        <v>76</v>
      </c>
      <c r="AX5" s="79" t="s">
        <v>222</v>
      </c>
      <c r="AY5" s="79" t="s">
        <v>223</v>
      </c>
      <c r="AZ5" s="79" t="s">
        <v>224</v>
      </c>
      <c r="BA5" s="79" t="s">
        <v>225</v>
      </c>
      <c r="BB5" s="79" t="s">
        <v>226</v>
      </c>
      <c r="BC5" s="79" t="s">
        <v>227</v>
      </c>
      <c r="BD5" s="79" t="s">
        <v>193</v>
      </c>
      <c r="BE5" s="79" t="s">
        <v>228</v>
      </c>
      <c r="BF5" s="79" t="s">
        <v>229</v>
      </c>
      <c r="BG5" s="79" t="s">
        <v>230</v>
      </c>
      <c r="BH5" s="79" t="s">
        <v>231</v>
      </c>
      <c r="BI5" s="79" t="s">
        <v>76</v>
      </c>
      <c r="BJ5" s="79" t="s">
        <v>232</v>
      </c>
      <c r="BK5" s="79" t="s">
        <v>233</v>
      </c>
      <c r="BL5" s="79" t="s">
        <v>234</v>
      </c>
      <c r="BM5" s="79" t="s">
        <v>235</v>
      </c>
      <c r="BN5" s="79" t="s">
        <v>76</v>
      </c>
      <c r="BO5" s="79" t="s">
        <v>236</v>
      </c>
      <c r="BP5" s="79" t="s">
        <v>237</v>
      </c>
      <c r="BQ5" s="79" t="s">
        <v>238</v>
      </c>
      <c r="BR5" s="79" t="s">
        <v>239</v>
      </c>
      <c r="BS5" s="79" t="s">
        <v>240</v>
      </c>
      <c r="BT5" s="79" t="s">
        <v>241</v>
      </c>
      <c r="BU5" s="79" t="s">
        <v>242</v>
      </c>
      <c r="BV5" s="79" t="s">
        <v>243</v>
      </c>
      <c r="BW5" s="79" t="s">
        <v>244</v>
      </c>
      <c r="BX5" s="79" t="s">
        <v>245</v>
      </c>
      <c r="BY5" s="79" t="s">
        <v>246</v>
      </c>
      <c r="BZ5" s="79" t="s">
        <v>247</v>
      </c>
      <c r="CA5" s="79" t="s">
        <v>76</v>
      </c>
      <c r="CB5" s="79" t="s">
        <v>236</v>
      </c>
      <c r="CC5" s="79" t="s">
        <v>237</v>
      </c>
      <c r="CD5" s="79" t="s">
        <v>238</v>
      </c>
      <c r="CE5" s="79" t="s">
        <v>239</v>
      </c>
      <c r="CF5" s="79" t="s">
        <v>240</v>
      </c>
      <c r="CG5" s="79" t="s">
        <v>241</v>
      </c>
      <c r="CH5" s="79" t="s">
        <v>242</v>
      </c>
      <c r="CI5" s="79" t="s">
        <v>248</v>
      </c>
      <c r="CJ5" s="79" t="s">
        <v>249</v>
      </c>
      <c r="CK5" s="79" t="s">
        <v>250</v>
      </c>
      <c r="CL5" s="79" t="s">
        <v>251</v>
      </c>
      <c r="CM5" s="79" t="s">
        <v>243</v>
      </c>
      <c r="CN5" s="79" t="s">
        <v>244</v>
      </c>
      <c r="CO5" s="79" t="s">
        <v>252</v>
      </c>
      <c r="CP5" s="79" t="s">
        <v>246</v>
      </c>
      <c r="CQ5" s="79" t="s">
        <v>177</v>
      </c>
      <c r="CR5" s="79" t="s">
        <v>76</v>
      </c>
      <c r="CS5" s="79" t="s">
        <v>253</v>
      </c>
      <c r="CT5" s="79" t="s">
        <v>254</v>
      </c>
      <c r="CU5" s="79" t="s">
        <v>76</v>
      </c>
      <c r="CV5" s="79" t="s">
        <v>253</v>
      </c>
      <c r="CW5" s="79" t="s">
        <v>255</v>
      </c>
      <c r="CX5" s="79" t="s">
        <v>256</v>
      </c>
      <c r="CY5" s="79" t="s">
        <v>257</v>
      </c>
      <c r="CZ5" s="79" t="s">
        <v>254</v>
      </c>
      <c r="DA5" s="79" t="s">
        <v>76</v>
      </c>
      <c r="DB5" s="79" t="s">
        <v>180</v>
      </c>
      <c r="DC5" s="79" t="s">
        <v>258</v>
      </c>
      <c r="DD5" s="79" t="s">
        <v>76</v>
      </c>
      <c r="DE5" s="79" t="s">
        <v>259</v>
      </c>
      <c r="DF5" s="79" t="s">
        <v>260</v>
      </c>
      <c r="DG5" s="79" t="s">
        <v>261</v>
      </c>
      <c r="DH5" s="79" t="s">
        <v>181</v>
      </c>
    </row>
    <row r="6" spans="1:112" ht="30.75" customHeight="1">
      <c r="A6" s="80" t="s">
        <v>81</v>
      </c>
      <c r="B6" s="81" t="s">
        <v>82</v>
      </c>
      <c r="C6" s="80" t="s">
        <v>83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 t="s">
        <v>262</v>
      </c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</row>
    <row r="7" spans="1:112" ht="19.5" customHeight="1">
      <c r="A7" s="82" t="s">
        <v>20</v>
      </c>
      <c r="B7" s="82" t="s">
        <v>20</v>
      </c>
      <c r="C7" s="82" t="s">
        <v>20</v>
      </c>
      <c r="D7" s="82" t="s">
        <v>20</v>
      </c>
      <c r="E7" s="82" t="s">
        <v>60</v>
      </c>
      <c r="F7" s="68">
        <f aca="true" t="shared" si="0" ref="F7:F13">SUM(G7,U7,AW7,BI7,BN7,CA7,CR7,CU7,DA7,DD7)</f>
        <v>705579</v>
      </c>
      <c r="G7" s="68">
        <f aca="true" t="shared" si="1" ref="G7:G13">SUM(H7:T7)</f>
        <v>398528</v>
      </c>
      <c r="H7" s="68">
        <v>155112</v>
      </c>
      <c r="I7" s="68">
        <v>26904</v>
      </c>
      <c r="J7" s="68">
        <v>0</v>
      </c>
      <c r="K7" s="68">
        <v>0</v>
      </c>
      <c r="L7" s="68">
        <v>111336</v>
      </c>
      <c r="M7" s="68">
        <v>44939</v>
      </c>
      <c r="N7" s="68">
        <v>0</v>
      </c>
      <c r="O7" s="68">
        <v>20341</v>
      </c>
      <c r="P7" s="68">
        <v>0</v>
      </c>
      <c r="Q7" s="68">
        <v>4694</v>
      </c>
      <c r="R7" s="68">
        <v>35202</v>
      </c>
      <c r="S7" s="68">
        <v>0</v>
      </c>
      <c r="T7" s="68">
        <v>0</v>
      </c>
      <c r="U7" s="68">
        <f aca="true" t="shared" si="2" ref="U7:U13">SUM(V7:AV7)</f>
        <v>307051</v>
      </c>
      <c r="V7" s="68">
        <v>127263.92</v>
      </c>
      <c r="W7" s="68">
        <v>7000</v>
      </c>
      <c r="X7" s="68">
        <v>0</v>
      </c>
      <c r="Y7" s="68">
        <v>0</v>
      </c>
      <c r="Z7" s="68">
        <v>2000</v>
      </c>
      <c r="AA7" s="68">
        <v>500</v>
      </c>
      <c r="AB7" s="68">
        <v>1000</v>
      </c>
      <c r="AC7" s="68">
        <v>0</v>
      </c>
      <c r="AD7" s="68">
        <v>0</v>
      </c>
      <c r="AE7" s="68">
        <v>122300</v>
      </c>
      <c r="AF7" s="68">
        <v>0</v>
      </c>
      <c r="AG7" s="68">
        <v>10000</v>
      </c>
      <c r="AH7" s="68">
        <v>0</v>
      </c>
      <c r="AI7" s="68">
        <v>5000</v>
      </c>
      <c r="AJ7" s="68">
        <v>5000</v>
      </c>
      <c r="AK7" s="68">
        <v>10540</v>
      </c>
      <c r="AL7" s="68">
        <v>0</v>
      </c>
      <c r="AM7" s="68">
        <v>0</v>
      </c>
      <c r="AN7" s="68">
        <v>0</v>
      </c>
      <c r="AO7" s="68">
        <v>0</v>
      </c>
      <c r="AP7" s="68">
        <v>0</v>
      </c>
      <c r="AQ7" s="68">
        <v>1551</v>
      </c>
      <c r="AR7" s="68">
        <v>0</v>
      </c>
      <c r="AS7" s="68">
        <v>0</v>
      </c>
      <c r="AT7" s="68">
        <v>0</v>
      </c>
      <c r="AU7" s="68">
        <v>0</v>
      </c>
      <c r="AV7" s="68">
        <v>14896.08</v>
      </c>
      <c r="AW7" s="68">
        <f aca="true" t="shared" si="3" ref="AW7:AW13">SUM(AX7:BH7)</f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f aca="true" t="shared" si="4" ref="BI7:BI13">SUM(BJ7:BM7)</f>
        <v>0</v>
      </c>
      <c r="BJ7" s="68">
        <v>0</v>
      </c>
      <c r="BK7" s="68">
        <v>0</v>
      </c>
      <c r="BL7" s="68">
        <v>0</v>
      </c>
      <c r="BM7" s="68">
        <v>0</v>
      </c>
      <c r="BN7" s="68">
        <f aca="true" t="shared" si="5" ref="BN7:BN13">SUM(BO7:BZ7)</f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>
        <v>0</v>
      </c>
      <c r="BV7" s="68">
        <v>0</v>
      </c>
      <c r="BW7" s="68">
        <v>0</v>
      </c>
      <c r="BX7" s="68">
        <v>0</v>
      </c>
      <c r="BY7" s="68">
        <v>0</v>
      </c>
      <c r="BZ7" s="68">
        <v>0</v>
      </c>
      <c r="CA7" s="68">
        <f aca="true" t="shared" si="6" ref="CA7:CA13">SUM(CB7:CQ7)</f>
        <v>0</v>
      </c>
      <c r="CB7" s="68">
        <v>0</v>
      </c>
      <c r="CC7" s="68">
        <v>0</v>
      </c>
      <c r="CD7" s="68">
        <v>0</v>
      </c>
      <c r="CE7" s="68">
        <v>0</v>
      </c>
      <c r="CF7" s="68">
        <v>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68">
        <v>0</v>
      </c>
      <c r="CP7" s="68">
        <v>0</v>
      </c>
      <c r="CQ7" s="68">
        <v>0</v>
      </c>
      <c r="CR7" s="68">
        <f aca="true" t="shared" si="7" ref="CR7:CR13">SUM(CS7:CT7)</f>
        <v>0</v>
      </c>
      <c r="CS7" s="68">
        <v>0</v>
      </c>
      <c r="CT7" s="68">
        <v>0</v>
      </c>
      <c r="CU7" s="68">
        <f aca="true" t="shared" si="8" ref="CU7:CU13">SUM(CV7:CZ7)</f>
        <v>0</v>
      </c>
      <c r="CV7" s="68">
        <v>0</v>
      </c>
      <c r="CW7" s="68">
        <v>0</v>
      </c>
      <c r="CX7" s="68">
        <v>0</v>
      </c>
      <c r="CY7" s="68">
        <v>0</v>
      </c>
      <c r="CZ7" s="68">
        <v>0</v>
      </c>
      <c r="DA7" s="68">
        <f aca="true" t="shared" si="9" ref="DA7:DA13">SUM(DB7:DC7)</f>
        <v>0</v>
      </c>
      <c r="DB7" s="68">
        <v>0</v>
      </c>
      <c r="DC7" s="68">
        <v>0</v>
      </c>
      <c r="DD7" s="68">
        <f aca="true" t="shared" si="10" ref="DD7:DD13">SUM(DE7:DH7)</f>
        <v>0</v>
      </c>
      <c r="DE7" s="68">
        <v>0</v>
      </c>
      <c r="DF7" s="68">
        <v>0</v>
      </c>
      <c r="DG7" s="68">
        <v>0</v>
      </c>
      <c r="DH7" s="68">
        <v>0</v>
      </c>
    </row>
    <row r="8" spans="1:112" ht="19.5" customHeight="1">
      <c r="A8" s="82" t="s">
        <v>20</v>
      </c>
      <c r="B8" s="82" t="s">
        <v>20</v>
      </c>
      <c r="C8" s="82" t="s">
        <v>20</v>
      </c>
      <c r="D8" s="82" t="s">
        <v>84</v>
      </c>
      <c r="E8" s="82" t="s">
        <v>85</v>
      </c>
      <c r="F8" s="68">
        <f t="shared" si="0"/>
        <v>705579</v>
      </c>
      <c r="G8" s="68">
        <f t="shared" si="1"/>
        <v>398528</v>
      </c>
      <c r="H8" s="68">
        <v>155112</v>
      </c>
      <c r="I8" s="68">
        <v>26904</v>
      </c>
      <c r="J8" s="68">
        <v>0</v>
      </c>
      <c r="K8" s="68">
        <v>0</v>
      </c>
      <c r="L8" s="68">
        <v>111336</v>
      </c>
      <c r="M8" s="68">
        <v>44939</v>
      </c>
      <c r="N8" s="68">
        <v>0</v>
      </c>
      <c r="O8" s="68">
        <v>20341</v>
      </c>
      <c r="P8" s="68">
        <v>0</v>
      </c>
      <c r="Q8" s="68">
        <v>4694</v>
      </c>
      <c r="R8" s="68">
        <v>35202</v>
      </c>
      <c r="S8" s="68">
        <v>0</v>
      </c>
      <c r="T8" s="68">
        <v>0</v>
      </c>
      <c r="U8" s="68">
        <f t="shared" si="2"/>
        <v>307051</v>
      </c>
      <c r="V8" s="68">
        <v>127263.92</v>
      </c>
      <c r="W8" s="68">
        <v>7000</v>
      </c>
      <c r="X8" s="68">
        <v>0</v>
      </c>
      <c r="Y8" s="68">
        <v>0</v>
      </c>
      <c r="Z8" s="68">
        <v>2000</v>
      </c>
      <c r="AA8" s="68">
        <v>500</v>
      </c>
      <c r="AB8" s="68">
        <v>1000</v>
      </c>
      <c r="AC8" s="68">
        <v>0</v>
      </c>
      <c r="AD8" s="68">
        <v>0</v>
      </c>
      <c r="AE8" s="68">
        <v>122300</v>
      </c>
      <c r="AF8" s="68">
        <v>0</v>
      </c>
      <c r="AG8" s="68">
        <v>10000</v>
      </c>
      <c r="AH8" s="68">
        <v>0</v>
      </c>
      <c r="AI8" s="68">
        <v>5000</v>
      </c>
      <c r="AJ8" s="68">
        <v>5000</v>
      </c>
      <c r="AK8" s="68">
        <v>10540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1551</v>
      </c>
      <c r="AR8" s="68">
        <v>0</v>
      </c>
      <c r="AS8" s="68">
        <v>0</v>
      </c>
      <c r="AT8" s="68">
        <v>0</v>
      </c>
      <c r="AU8" s="68">
        <v>0</v>
      </c>
      <c r="AV8" s="68">
        <v>14896.08</v>
      </c>
      <c r="AW8" s="68">
        <f t="shared" si="3"/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f t="shared" si="4"/>
        <v>0</v>
      </c>
      <c r="BJ8" s="68">
        <v>0</v>
      </c>
      <c r="BK8" s="68">
        <v>0</v>
      </c>
      <c r="BL8" s="68">
        <v>0</v>
      </c>
      <c r="BM8" s="68">
        <v>0</v>
      </c>
      <c r="BN8" s="68">
        <f t="shared" si="5"/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0</v>
      </c>
      <c r="BW8" s="68">
        <v>0</v>
      </c>
      <c r="BX8" s="68">
        <v>0</v>
      </c>
      <c r="BY8" s="68">
        <v>0</v>
      </c>
      <c r="BZ8" s="68">
        <v>0</v>
      </c>
      <c r="CA8" s="68">
        <f t="shared" si="6"/>
        <v>0</v>
      </c>
      <c r="CB8" s="68">
        <v>0</v>
      </c>
      <c r="CC8" s="68">
        <v>0</v>
      </c>
      <c r="CD8" s="68">
        <v>0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68">
        <v>0</v>
      </c>
      <c r="CO8" s="68">
        <v>0</v>
      </c>
      <c r="CP8" s="68">
        <v>0</v>
      </c>
      <c r="CQ8" s="68">
        <v>0</v>
      </c>
      <c r="CR8" s="68">
        <f t="shared" si="7"/>
        <v>0</v>
      </c>
      <c r="CS8" s="68">
        <v>0</v>
      </c>
      <c r="CT8" s="68">
        <v>0</v>
      </c>
      <c r="CU8" s="68">
        <f t="shared" si="8"/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68">
        <f t="shared" si="9"/>
        <v>0</v>
      </c>
      <c r="DB8" s="68">
        <v>0</v>
      </c>
      <c r="DC8" s="68">
        <v>0</v>
      </c>
      <c r="DD8" s="68">
        <f t="shared" si="10"/>
        <v>0</v>
      </c>
      <c r="DE8" s="68">
        <v>0</v>
      </c>
      <c r="DF8" s="68">
        <v>0</v>
      </c>
      <c r="DG8" s="68">
        <v>0</v>
      </c>
      <c r="DH8" s="68">
        <v>0</v>
      </c>
    </row>
    <row r="9" spans="1:112" ht="19.5" customHeight="1">
      <c r="A9" s="82" t="s">
        <v>86</v>
      </c>
      <c r="B9" s="82" t="s">
        <v>87</v>
      </c>
      <c r="C9" s="82" t="s">
        <v>88</v>
      </c>
      <c r="D9" s="82" t="s">
        <v>89</v>
      </c>
      <c r="E9" s="82" t="s">
        <v>90</v>
      </c>
      <c r="F9" s="68">
        <f t="shared" si="0"/>
        <v>337145</v>
      </c>
      <c r="G9" s="68">
        <f t="shared" si="1"/>
        <v>297194</v>
      </c>
      <c r="H9" s="68">
        <v>155112</v>
      </c>
      <c r="I9" s="68">
        <v>26904</v>
      </c>
      <c r="J9" s="68">
        <v>0</v>
      </c>
      <c r="K9" s="68">
        <v>0</v>
      </c>
      <c r="L9" s="68">
        <v>111336</v>
      </c>
      <c r="M9" s="68">
        <v>0</v>
      </c>
      <c r="N9" s="68">
        <v>0</v>
      </c>
      <c r="O9" s="68">
        <v>0</v>
      </c>
      <c r="P9" s="68">
        <v>0</v>
      </c>
      <c r="Q9" s="68">
        <v>3842</v>
      </c>
      <c r="R9" s="68">
        <v>0</v>
      </c>
      <c r="S9" s="68">
        <v>0</v>
      </c>
      <c r="T9" s="68">
        <v>0</v>
      </c>
      <c r="U9" s="68">
        <f t="shared" si="2"/>
        <v>39951</v>
      </c>
      <c r="V9" s="68">
        <v>14863.92</v>
      </c>
      <c r="W9" s="68">
        <v>2000</v>
      </c>
      <c r="X9" s="68">
        <v>0</v>
      </c>
      <c r="Y9" s="68">
        <v>0</v>
      </c>
      <c r="Z9" s="68">
        <v>2000</v>
      </c>
      <c r="AA9" s="68">
        <v>500</v>
      </c>
      <c r="AB9" s="68">
        <v>1000</v>
      </c>
      <c r="AC9" s="68">
        <v>0</v>
      </c>
      <c r="AD9" s="68">
        <v>0</v>
      </c>
      <c r="AE9" s="68">
        <v>2000</v>
      </c>
      <c r="AF9" s="68">
        <v>0</v>
      </c>
      <c r="AG9" s="68">
        <v>0</v>
      </c>
      <c r="AH9" s="68">
        <v>0</v>
      </c>
      <c r="AI9" s="68">
        <v>0</v>
      </c>
      <c r="AJ9" s="68">
        <v>0</v>
      </c>
      <c r="AK9" s="68">
        <v>1140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1551</v>
      </c>
      <c r="AR9" s="68">
        <v>0</v>
      </c>
      <c r="AS9" s="68">
        <v>0</v>
      </c>
      <c r="AT9" s="68">
        <v>0</v>
      </c>
      <c r="AU9" s="68">
        <v>0</v>
      </c>
      <c r="AV9" s="68">
        <v>14896.08</v>
      </c>
      <c r="AW9" s="68">
        <f t="shared" si="3"/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f t="shared" si="4"/>
        <v>0</v>
      </c>
      <c r="BJ9" s="68">
        <v>0</v>
      </c>
      <c r="BK9" s="68">
        <v>0</v>
      </c>
      <c r="BL9" s="68">
        <v>0</v>
      </c>
      <c r="BM9" s="68">
        <v>0</v>
      </c>
      <c r="BN9" s="68">
        <f t="shared" si="5"/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>
        <v>0</v>
      </c>
      <c r="BV9" s="68">
        <v>0</v>
      </c>
      <c r="BW9" s="68">
        <v>0</v>
      </c>
      <c r="BX9" s="68">
        <v>0</v>
      </c>
      <c r="BY9" s="68">
        <v>0</v>
      </c>
      <c r="BZ9" s="68">
        <v>0</v>
      </c>
      <c r="CA9" s="68">
        <f t="shared" si="6"/>
        <v>0</v>
      </c>
      <c r="CB9" s="68">
        <v>0</v>
      </c>
      <c r="CC9" s="68">
        <v>0</v>
      </c>
      <c r="CD9" s="68">
        <v>0</v>
      </c>
      <c r="CE9" s="68">
        <v>0</v>
      </c>
      <c r="CF9" s="68">
        <v>0</v>
      </c>
      <c r="CG9" s="68">
        <v>0</v>
      </c>
      <c r="CH9" s="68">
        <v>0</v>
      </c>
      <c r="CI9" s="68">
        <v>0</v>
      </c>
      <c r="CJ9" s="68">
        <v>0</v>
      </c>
      <c r="CK9" s="68">
        <v>0</v>
      </c>
      <c r="CL9" s="68">
        <v>0</v>
      </c>
      <c r="CM9" s="68">
        <v>0</v>
      </c>
      <c r="CN9" s="68">
        <v>0</v>
      </c>
      <c r="CO9" s="68">
        <v>0</v>
      </c>
      <c r="CP9" s="68">
        <v>0</v>
      </c>
      <c r="CQ9" s="68">
        <v>0</v>
      </c>
      <c r="CR9" s="68">
        <f t="shared" si="7"/>
        <v>0</v>
      </c>
      <c r="CS9" s="68">
        <v>0</v>
      </c>
      <c r="CT9" s="68">
        <v>0</v>
      </c>
      <c r="CU9" s="68">
        <f t="shared" si="8"/>
        <v>0</v>
      </c>
      <c r="CV9" s="68">
        <v>0</v>
      </c>
      <c r="CW9" s="68">
        <v>0</v>
      </c>
      <c r="CX9" s="68">
        <v>0</v>
      </c>
      <c r="CY9" s="68">
        <v>0</v>
      </c>
      <c r="CZ9" s="68">
        <v>0</v>
      </c>
      <c r="DA9" s="68">
        <f t="shared" si="9"/>
        <v>0</v>
      </c>
      <c r="DB9" s="68">
        <v>0</v>
      </c>
      <c r="DC9" s="68">
        <v>0</v>
      </c>
      <c r="DD9" s="68">
        <f t="shared" si="10"/>
        <v>0</v>
      </c>
      <c r="DE9" s="68">
        <v>0</v>
      </c>
      <c r="DF9" s="68">
        <v>0</v>
      </c>
      <c r="DG9" s="68">
        <v>0</v>
      </c>
      <c r="DH9" s="68">
        <v>0</v>
      </c>
    </row>
    <row r="10" spans="1:112" ht="19.5" customHeight="1">
      <c r="A10" s="82" t="s">
        <v>86</v>
      </c>
      <c r="B10" s="82" t="s">
        <v>87</v>
      </c>
      <c r="C10" s="82" t="s">
        <v>91</v>
      </c>
      <c r="D10" s="82" t="s">
        <v>89</v>
      </c>
      <c r="E10" s="82" t="s">
        <v>92</v>
      </c>
      <c r="F10" s="68">
        <f t="shared" si="0"/>
        <v>267100</v>
      </c>
      <c r="G10" s="68">
        <f t="shared" si="1"/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f t="shared" si="2"/>
        <v>267100</v>
      </c>
      <c r="V10" s="68">
        <v>112400</v>
      </c>
      <c r="W10" s="68">
        <v>5000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120300</v>
      </c>
      <c r="AF10" s="68">
        <v>0</v>
      </c>
      <c r="AG10" s="68">
        <v>10000</v>
      </c>
      <c r="AH10" s="68">
        <v>0</v>
      </c>
      <c r="AI10" s="68">
        <v>5000</v>
      </c>
      <c r="AJ10" s="68">
        <v>5000</v>
      </c>
      <c r="AK10" s="68">
        <v>9400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68">
        <v>0</v>
      </c>
      <c r="AW10" s="68">
        <f t="shared" si="3"/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f t="shared" si="4"/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f t="shared" si="5"/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>
        <v>0</v>
      </c>
      <c r="BV10" s="68">
        <v>0</v>
      </c>
      <c r="BW10" s="68">
        <v>0</v>
      </c>
      <c r="BX10" s="68">
        <v>0</v>
      </c>
      <c r="BY10" s="68">
        <v>0</v>
      </c>
      <c r="BZ10" s="68">
        <v>0</v>
      </c>
      <c r="CA10" s="68">
        <f t="shared" si="6"/>
        <v>0</v>
      </c>
      <c r="CB10" s="68">
        <v>0</v>
      </c>
      <c r="CC10" s="68">
        <v>0</v>
      </c>
      <c r="CD10" s="68">
        <v>0</v>
      </c>
      <c r="CE10" s="68">
        <v>0</v>
      </c>
      <c r="CF10" s="68">
        <v>0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68">
        <v>0</v>
      </c>
      <c r="CO10" s="68">
        <v>0</v>
      </c>
      <c r="CP10" s="68">
        <v>0</v>
      </c>
      <c r="CQ10" s="68">
        <v>0</v>
      </c>
      <c r="CR10" s="68">
        <f t="shared" si="7"/>
        <v>0</v>
      </c>
      <c r="CS10" s="68">
        <v>0</v>
      </c>
      <c r="CT10" s="68">
        <v>0</v>
      </c>
      <c r="CU10" s="68">
        <f t="shared" si="8"/>
        <v>0</v>
      </c>
      <c r="CV10" s="68">
        <v>0</v>
      </c>
      <c r="CW10" s="68">
        <v>0</v>
      </c>
      <c r="CX10" s="68">
        <v>0</v>
      </c>
      <c r="CY10" s="68">
        <v>0</v>
      </c>
      <c r="CZ10" s="68">
        <v>0</v>
      </c>
      <c r="DA10" s="68">
        <f t="shared" si="9"/>
        <v>0</v>
      </c>
      <c r="DB10" s="68">
        <v>0</v>
      </c>
      <c r="DC10" s="68">
        <v>0</v>
      </c>
      <c r="DD10" s="68">
        <f t="shared" si="10"/>
        <v>0</v>
      </c>
      <c r="DE10" s="68">
        <v>0</v>
      </c>
      <c r="DF10" s="68">
        <v>0</v>
      </c>
      <c r="DG10" s="68">
        <v>0</v>
      </c>
      <c r="DH10" s="68">
        <v>0</v>
      </c>
    </row>
    <row r="11" spans="1:112" ht="19.5" customHeight="1">
      <c r="A11" s="82" t="s">
        <v>93</v>
      </c>
      <c r="B11" s="82" t="s">
        <v>94</v>
      </c>
      <c r="C11" s="82" t="s">
        <v>94</v>
      </c>
      <c r="D11" s="82" t="s">
        <v>89</v>
      </c>
      <c r="E11" s="82" t="s">
        <v>95</v>
      </c>
      <c r="F11" s="68">
        <f t="shared" si="0"/>
        <v>44939</v>
      </c>
      <c r="G11" s="68">
        <f t="shared" si="1"/>
        <v>44939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44939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f t="shared" si="2"/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f t="shared" si="3"/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f t="shared" si="4"/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f t="shared" si="5"/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68">
        <v>0</v>
      </c>
      <c r="BX11" s="68">
        <v>0</v>
      </c>
      <c r="BY11" s="68">
        <v>0</v>
      </c>
      <c r="BZ11" s="68">
        <v>0</v>
      </c>
      <c r="CA11" s="68">
        <f t="shared" si="6"/>
        <v>0</v>
      </c>
      <c r="CB11" s="68">
        <v>0</v>
      </c>
      <c r="CC11" s="68">
        <v>0</v>
      </c>
      <c r="CD11" s="68">
        <v>0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68">
        <f t="shared" si="7"/>
        <v>0</v>
      </c>
      <c r="CS11" s="68">
        <v>0</v>
      </c>
      <c r="CT11" s="68">
        <v>0</v>
      </c>
      <c r="CU11" s="68">
        <f t="shared" si="8"/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68">
        <f t="shared" si="9"/>
        <v>0</v>
      </c>
      <c r="DB11" s="68">
        <v>0</v>
      </c>
      <c r="DC11" s="68">
        <v>0</v>
      </c>
      <c r="DD11" s="68">
        <f t="shared" si="10"/>
        <v>0</v>
      </c>
      <c r="DE11" s="68">
        <v>0</v>
      </c>
      <c r="DF11" s="68">
        <v>0</v>
      </c>
      <c r="DG11" s="68">
        <v>0</v>
      </c>
      <c r="DH11" s="68">
        <v>0</v>
      </c>
    </row>
    <row r="12" spans="1:112" ht="19.5" customHeight="1">
      <c r="A12" s="82" t="s">
        <v>96</v>
      </c>
      <c r="B12" s="82" t="s">
        <v>97</v>
      </c>
      <c r="C12" s="82" t="s">
        <v>98</v>
      </c>
      <c r="D12" s="82" t="s">
        <v>89</v>
      </c>
      <c r="E12" s="82" t="s">
        <v>99</v>
      </c>
      <c r="F12" s="68">
        <f t="shared" si="0"/>
        <v>21193</v>
      </c>
      <c r="G12" s="68">
        <f t="shared" si="1"/>
        <v>21193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20341</v>
      </c>
      <c r="P12" s="68">
        <v>0</v>
      </c>
      <c r="Q12" s="68">
        <v>852</v>
      </c>
      <c r="R12" s="68">
        <v>0</v>
      </c>
      <c r="S12" s="68">
        <v>0</v>
      </c>
      <c r="T12" s="68">
        <v>0</v>
      </c>
      <c r="U12" s="68">
        <f t="shared" si="2"/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f t="shared" si="3"/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f t="shared" si="4"/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f t="shared" si="5"/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>
        <v>0</v>
      </c>
      <c r="BV12" s="68">
        <v>0</v>
      </c>
      <c r="BW12" s="68">
        <v>0</v>
      </c>
      <c r="BX12" s="68">
        <v>0</v>
      </c>
      <c r="BY12" s="68">
        <v>0</v>
      </c>
      <c r="BZ12" s="68">
        <v>0</v>
      </c>
      <c r="CA12" s="68">
        <f t="shared" si="6"/>
        <v>0</v>
      </c>
      <c r="CB12" s="68">
        <v>0</v>
      </c>
      <c r="CC12" s="68">
        <v>0</v>
      </c>
      <c r="CD12" s="68">
        <v>0</v>
      </c>
      <c r="CE12" s="68">
        <v>0</v>
      </c>
      <c r="CF12" s="68">
        <v>0</v>
      </c>
      <c r="CG12" s="68">
        <v>0</v>
      </c>
      <c r="CH12" s="68">
        <v>0</v>
      </c>
      <c r="CI12" s="68">
        <v>0</v>
      </c>
      <c r="CJ12" s="68">
        <v>0</v>
      </c>
      <c r="CK12" s="68">
        <v>0</v>
      </c>
      <c r="CL12" s="68">
        <v>0</v>
      </c>
      <c r="CM12" s="68">
        <v>0</v>
      </c>
      <c r="CN12" s="68">
        <v>0</v>
      </c>
      <c r="CO12" s="68">
        <v>0</v>
      </c>
      <c r="CP12" s="68">
        <v>0</v>
      </c>
      <c r="CQ12" s="68">
        <v>0</v>
      </c>
      <c r="CR12" s="68">
        <f t="shared" si="7"/>
        <v>0</v>
      </c>
      <c r="CS12" s="68">
        <v>0</v>
      </c>
      <c r="CT12" s="68">
        <v>0</v>
      </c>
      <c r="CU12" s="68">
        <f t="shared" si="8"/>
        <v>0</v>
      </c>
      <c r="CV12" s="68">
        <v>0</v>
      </c>
      <c r="CW12" s="68">
        <v>0</v>
      </c>
      <c r="CX12" s="68">
        <v>0</v>
      </c>
      <c r="CY12" s="68">
        <v>0</v>
      </c>
      <c r="CZ12" s="68">
        <v>0</v>
      </c>
      <c r="DA12" s="68">
        <f t="shared" si="9"/>
        <v>0</v>
      </c>
      <c r="DB12" s="68">
        <v>0</v>
      </c>
      <c r="DC12" s="68">
        <v>0</v>
      </c>
      <c r="DD12" s="68">
        <f t="shared" si="10"/>
        <v>0</v>
      </c>
      <c r="DE12" s="68">
        <v>0</v>
      </c>
      <c r="DF12" s="68">
        <v>0</v>
      </c>
      <c r="DG12" s="68">
        <v>0</v>
      </c>
      <c r="DH12" s="68">
        <v>0</v>
      </c>
    </row>
    <row r="13" spans="1:112" ht="19.5" customHeight="1">
      <c r="A13" s="82" t="s">
        <v>100</v>
      </c>
      <c r="B13" s="82" t="s">
        <v>98</v>
      </c>
      <c r="C13" s="82" t="s">
        <v>101</v>
      </c>
      <c r="D13" s="82" t="s">
        <v>89</v>
      </c>
      <c r="E13" s="82" t="s">
        <v>102</v>
      </c>
      <c r="F13" s="68">
        <f t="shared" si="0"/>
        <v>35202</v>
      </c>
      <c r="G13" s="68">
        <f t="shared" si="1"/>
        <v>35202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35202</v>
      </c>
      <c r="S13" s="68">
        <v>0</v>
      </c>
      <c r="T13" s="68">
        <v>0</v>
      </c>
      <c r="U13" s="68">
        <f t="shared" si="2"/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f t="shared" si="3"/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f t="shared" si="4"/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f t="shared" si="5"/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>
        <v>0</v>
      </c>
      <c r="BV13" s="68">
        <v>0</v>
      </c>
      <c r="BW13" s="68">
        <v>0</v>
      </c>
      <c r="BX13" s="68">
        <v>0</v>
      </c>
      <c r="BY13" s="68">
        <v>0</v>
      </c>
      <c r="BZ13" s="68">
        <v>0</v>
      </c>
      <c r="CA13" s="68">
        <f t="shared" si="6"/>
        <v>0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f t="shared" si="7"/>
        <v>0</v>
      </c>
      <c r="CS13" s="68">
        <v>0</v>
      </c>
      <c r="CT13" s="68">
        <v>0</v>
      </c>
      <c r="CU13" s="68">
        <f t="shared" si="8"/>
        <v>0</v>
      </c>
      <c r="CV13" s="68">
        <v>0</v>
      </c>
      <c r="CW13" s="68">
        <v>0</v>
      </c>
      <c r="CX13" s="68">
        <v>0</v>
      </c>
      <c r="CY13" s="68">
        <v>0</v>
      </c>
      <c r="CZ13" s="68">
        <v>0</v>
      </c>
      <c r="DA13" s="68">
        <f t="shared" si="9"/>
        <v>0</v>
      </c>
      <c r="DB13" s="68">
        <v>0</v>
      </c>
      <c r="DC13" s="68">
        <v>0</v>
      </c>
      <c r="DD13" s="68">
        <f t="shared" si="10"/>
        <v>0</v>
      </c>
      <c r="DE13" s="68">
        <v>0</v>
      </c>
      <c r="DF13" s="68">
        <v>0</v>
      </c>
      <c r="DG13" s="68">
        <v>0</v>
      </c>
      <c r="DH13" s="68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2"/>
      <c r="B1" s="42"/>
      <c r="C1" s="42"/>
      <c r="D1" s="51"/>
      <c r="E1" s="42"/>
      <c r="F1" s="42"/>
      <c r="G1" s="30" t="s">
        <v>263</v>
      </c>
    </row>
    <row r="2" spans="1:7" ht="25.5" customHeight="1">
      <c r="A2" s="17" t="s">
        <v>264</v>
      </c>
      <c r="B2" s="17"/>
      <c r="C2" s="17"/>
      <c r="D2" s="17"/>
      <c r="E2" s="17"/>
      <c r="F2" s="17"/>
      <c r="G2" s="17"/>
    </row>
    <row r="3" spans="1:7" ht="19.5" customHeight="1">
      <c r="A3" s="62" t="s">
        <v>5</v>
      </c>
      <c r="B3" s="18"/>
      <c r="C3" s="18"/>
      <c r="D3" s="18"/>
      <c r="E3" s="44"/>
      <c r="F3" s="44"/>
      <c r="G3" s="30" t="s">
        <v>6</v>
      </c>
    </row>
    <row r="4" spans="1:7" ht="19.5" customHeight="1">
      <c r="A4" s="52" t="s">
        <v>265</v>
      </c>
      <c r="B4" s="53"/>
      <c r="C4" s="53"/>
      <c r="D4" s="54"/>
      <c r="E4" s="74" t="s">
        <v>105</v>
      </c>
      <c r="F4" s="34"/>
      <c r="G4" s="34"/>
    </row>
    <row r="5" spans="1:7" ht="19.5" customHeight="1">
      <c r="A5" s="19" t="s">
        <v>68</v>
      </c>
      <c r="B5" s="21"/>
      <c r="C5" s="69" t="s">
        <v>69</v>
      </c>
      <c r="D5" s="70" t="s">
        <v>266</v>
      </c>
      <c r="E5" s="34" t="s">
        <v>60</v>
      </c>
      <c r="F5" s="32" t="s">
        <v>267</v>
      </c>
      <c r="G5" s="75" t="s">
        <v>268</v>
      </c>
    </row>
    <row r="6" spans="1:7" ht="33.75" customHeight="1">
      <c r="A6" s="24" t="s">
        <v>81</v>
      </c>
      <c r="B6" s="25" t="s">
        <v>82</v>
      </c>
      <c r="C6" s="71"/>
      <c r="D6" s="72"/>
      <c r="E6" s="36"/>
      <c r="F6" s="37"/>
      <c r="G6" s="59"/>
    </row>
    <row r="7" spans="1:7" ht="19.5" customHeight="1">
      <c r="A7" s="48" t="s">
        <v>20</v>
      </c>
      <c r="B7" s="66" t="s">
        <v>20</v>
      </c>
      <c r="C7" s="73" t="s">
        <v>20</v>
      </c>
      <c r="D7" s="48" t="s">
        <v>60</v>
      </c>
      <c r="E7" s="76">
        <v>438479</v>
      </c>
      <c r="F7" s="77">
        <v>398528</v>
      </c>
      <c r="G7" s="68">
        <v>39951</v>
      </c>
    </row>
    <row r="8" spans="1:7" ht="19.5" customHeight="1">
      <c r="A8" s="48" t="s">
        <v>20</v>
      </c>
      <c r="B8" s="66" t="s">
        <v>20</v>
      </c>
      <c r="C8" s="73" t="s">
        <v>20</v>
      </c>
      <c r="D8" s="48" t="s">
        <v>85</v>
      </c>
      <c r="E8" s="76">
        <v>438479</v>
      </c>
      <c r="F8" s="77">
        <v>398528</v>
      </c>
      <c r="G8" s="68">
        <v>39951</v>
      </c>
    </row>
    <row r="9" spans="1:7" ht="19.5" customHeight="1">
      <c r="A9" s="48" t="s">
        <v>20</v>
      </c>
      <c r="B9" s="66" t="s">
        <v>20</v>
      </c>
      <c r="C9" s="73" t="s">
        <v>163</v>
      </c>
      <c r="D9" s="48" t="s">
        <v>269</v>
      </c>
      <c r="E9" s="76">
        <v>438479</v>
      </c>
      <c r="F9" s="77">
        <v>398528</v>
      </c>
      <c r="G9" s="68">
        <v>39951</v>
      </c>
    </row>
    <row r="10" spans="1:7" ht="19.5" customHeight="1">
      <c r="A10" s="48" t="s">
        <v>270</v>
      </c>
      <c r="B10" s="66" t="s">
        <v>271</v>
      </c>
      <c r="C10" s="73" t="s">
        <v>167</v>
      </c>
      <c r="D10" s="48" t="s">
        <v>272</v>
      </c>
      <c r="E10" s="76">
        <v>111336</v>
      </c>
      <c r="F10" s="77">
        <v>111336</v>
      </c>
      <c r="G10" s="68">
        <v>0</v>
      </c>
    </row>
    <row r="11" spans="1:7" ht="19.5" customHeight="1">
      <c r="A11" s="48" t="s">
        <v>273</v>
      </c>
      <c r="B11" s="66" t="s">
        <v>274</v>
      </c>
      <c r="C11" s="73" t="s">
        <v>167</v>
      </c>
      <c r="D11" s="48" t="s">
        <v>275</v>
      </c>
      <c r="E11" s="76">
        <v>1140</v>
      </c>
      <c r="F11" s="77">
        <v>0</v>
      </c>
      <c r="G11" s="68">
        <v>1140</v>
      </c>
    </row>
    <row r="12" spans="1:7" ht="19.5" customHeight="1">
      <c r="A12" s="48" t="s">
        <v>270</v>
      </c>
      <c r="B12" s="66" t="s">
        <v>276</v>
      </c>
      <c r="C12" s="73" t="s">
        <v>167</v>
      </c>
      <c r="D12" s="48" t="s">
        <v>277</v>
      </c>
      <c r="E12" s="76">
        <v>4694</v>
      </c>
      <c r="F12" s="77">
        <v>4694</v>
      </c>
      <c r="G12" s="68">
        <v>0</v>
      </c>
    </row>
    <row r="13" spans="1:7" ht="19.5" customHeight="1">
      <c r="A13" s="48" t="s">
        <v>273</v>
      </c>
      <c r="B13" s="66" t="s">
        <v>98</v>
      </c>
      <c r="C13" s="73" t="s">
        <v>167</v>
      </c>
      <c r="D13" s="48" t="s">
        <v>278</v>
      </c>
      <c r="E13" s="76">
        <v>2000</v>
      </c>
      <c r="F13" s="77">
        <v>0</v>
      </c>
      <c r="G13" s="68">
        <v>2000</v>
      </c>
    </row>
    <row r="14" spans="1:7" ht="19.5" customHeight="1">
      <c r="A14" s="48" t="s">
        <v>273</v>
      </c>
      <c r="B14" s="66" t="s">
        <v>279</v>
      </c>
      <c r="C14" s="73" t="s">
        <v>167</v>
      </c>
      <c r="D14" s="48" t="s">
        <v>280</v>
      </c>
      <c r="E14" s="76">
        <v>500</v>
      </c>
      <c r="F14" s="77">
        <v>0</v>
      </c>
      <c r="G14" s="68">
        <v>500</v>
      </c>
    </row>
    <row r="15" spans="1:7" ht="19.5" customHeight="1">
      <c r="A15" s="48" t="s">
        <v>270</v>
      </c>
      <c r="B15" s="66" t="s">
        <v>101</v>
      </c>
      <c r="C15" s="73" t="s">
        <v>167</v>
      </c>
      <c r="D15" s="48" t="s">
        <v>281</v>
      </c>
      <c r="E15" s="76">
        <v>155112</v>
      </c>
      <c r="F15" s="77">
        <v>155112</v>
      </c>
      <c r="G15" s="68">
        <v>0</v>
      </c>
    </row>
    <row r="16" spans="1:7" ht="19.5" customHeight="1">
      <c r="A16" s="48" t="s">
        <v>270</v>
      </c>
      <c r="B16" s="66" t="s">
        <v>282</v>
      </c>
      <c r="C16" s="73" t="s">
        <v>167</v>
      </c>
      <c r="D16" s="48" t="s">
        <v>283</v>
      </c>
      <c r="E16" s="76">
        <v>44939</v>
      </c>
      <c r="F16" s="77">
        <v>44939</v>
      </c>
      <c r="G16" s="68">
        <v>0</v>
      </c>
    </row>
    <row r="17" spans="1:7" ht="19.5" customHeight="1">
      <c r="A17" s="48" t="s">
        <v>270</v>
      </c>
      <c r="B17" s="66" t="s">
        <v>98</v>
      </c>
      <c r="C17" s="73" t="s">
        <v>167</v>
      </c>
      <c r="D17" s="48" t="s">
        <v>284</v>
      </c>
      <c r="E17" s="76">
        <v>26904</v>
      </c>
      <c r="F17" s="77">
        <v>26904</v>
      </c>
      <c r="G17" s="68">
        <v>0</v>
      </c>
    </row>
    <row r="18" spans="1:7" ht="19.5" customHeight="1">
      <c r="A18" s="48" t="s">
        <v>270</v>
      </c>
      <c r="B18" s="66" t="s">
        <v>285</v>
      </c>
      <c r="C18" s="73" t="s">
        <v>167</v>
      </c>
      <c r="D18" s="48" t="s">
        <v>286</v>
      </c>
      <c r="E18" s="76">
        <v>35202</v>
      </c>
      <c r="F18" s="77">
        <v>35202</v>
      </c>
      <c r="G18" s="68">
        <v>0</v>
      </c>
    </row>
    <row r="19" spans="1:7" ht="19.5" customHeight="1">
      <c r="A19" s="48" t="s">
        <v>273</v>
      </c>
      <c r="B19" s="66" t="s">
        <v>91</v>
      </c>
      <c r="C19" s="73" t="s">
        <v>167</v>
      </c>
      <c r="D19" s="48" t="s">
        <v>287</v>
      </c>
      <c r="E19" s="76">
        <v>14896.08</v>
      </c>
      <c r="F19" s="77">
        <v>0</v>
      </c>
      <c r="G19" s="68">
        <v>14896.08</v>
      </c>
    </row>
    <row r="20" spans="1:7" ht="19.5" customHeight="1">
      <c r="A20" s="48" t="s">
        <v>273</v>
      </c>
      <c r="B20" s="66" t="s">
        <v>101</v>
      </c>
      <c r="C20" s="73" t="s">
        <v>167</v>
      </c>
      <c r="D20" s="48" t="s">
        <v>288</v>
      </c>
      <c r="E20" s="76">
        <v>14863.92</v>
      </c>
      <c r="F20" s="77">
        <v>0</v>
      </c>
      <c r="G20" s="68">
        <v>14863.92</v>
      </c>
    </row>
    <row r="21" spans="1:7" ht="19.5" customHeight="1">
      <c r="A21" s="48" t="s">
        <v>273</v>
      </c>
      <c r="B21" s="66" t="s">
        <v>289</v>
      </c>
      <c r="C21" s="73" t="s">
        <v>167</v>
      </c>
      <c r="D21" s="48" t="s">
        <v>290</v>
      </c>
      <c r="E21" s="76">
        <v>1551</v>
      </c>
      <c r="F21" s="77">
        <v>0</v>
      </c>
      <c r="G21" s="68">
        <v>1551</v>
      </c>
    </row>
    <row r="22" spans="1:7" ht="19.5" customHeight="1">
      <c r="A22" s="48" t="s">
        <v>270</v>
      </c>
      <c r="B22" s="66" t="s">
        <v>291</v>
      </c>
      <c r="C22" s="73" t="s">
        <v>167</v>
      </c>
      <c r="D22" s="48" t="s">
        <v>292</v>
      </c>
      <c r="E22" s="76">
        <v>20341</v>
      </c>
      <c r="F22" s="77">
        <v>20341</v>
      </c>
      <c r="G22" s="68">
        <v>0</v>
      </c>
    </row>
    <row r="23" spans="1:7" ht="19.5" customHeight="1">
      <c r="A23" s="48" t="s">
        <v>273</v>
      </c>
      <c r="B23" s="66" t="s">
        <v>94</v>
      </c>
      <c r="C23" s="73" t="s">
        <v>167</v>
      </c>
      <c r="D23" s="48" t="s">
        <v>293</v>
      </c>
      <c r="E23" s="76">
        <v>2000</v>
      </c>
      <c r="F23" s="77">
        <v>0</v>
      </c>
      <c r="G23" s="68">
        <v>2000</v>
      </c>
    </row>
    <row r="24" spans="1:7" ht="19.5" customHeight="1">
      <c r="A24" s="48" t="s">
        <v>273</v>
      </c>
      <c r="B24" s="66" t="s">
        <v>271</v>
      </c>
      <c r="C24" s="73" t="s">
        <v>167</v>
      </c>
      <c r="D24" s="48" t="s">
        <v>294</v>
      </c>
      <c r="E24" s="76">
        <v>1000</v>
      </c>
      <c r="F24" s="77">
        <v>0</v>
      </c>
      <c r="G24" s="68">
        <v>1000</v>
      </c>
    </row>
    <row r="25" spans="1:7" ht="19.5" customHeight="1">
      <c r="A25" s="48" t="s">
        <v>273</v>
      </c>
      <c r="B25" s="66" t="s">
        <v>97</v>
      </c>
      <c r="C25" s="73" t="s">
        <v>167</v>
      </c>
      <c r="D25" s="48" t="s">
        <v>295</v>
      </c>
      <c r="E25" s="76">
        <v>2000</v>
      </c>
      <c r="F25" s="77">
        <v>0</v>
      </c>
      <c r="G25" s="68">
        <v>2000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5"/>
      <c r="B1" s="16"/>
      <c r="C1" s="16"/>
      <c r="D1" s="16"/>
      <c r="E1" s="16"/>
      <c r="F1" s="28" t="s">
        <v>296</v>
      </c>
    </row>
    <row r="2" spans="1:6" ht="19.5" customHeight="1">
      <c r="A2" s="17" t="s">
        <v>297</v>
      </c>
      <c r="B2" s="17"/>
      <c r="C2" s="17"/>
      <c r="D2" s="17"/>
      <c r="E2" s="17"/>
      <c r="F2" s="17"/>
    </row>
    <row r="3" spans="1:6" ht="19.5" customHeight="1">
      <c r="A3" s="62" t="s">
        <v>5</v>
      </c>
      <c r="B3" s="18"/>
      <c r="C3" s="18"/>
      <c r="D3" s="63"/>
      <c r="E3" s="63"/>
      <c r="F3" s="30" t="s">
        <v>6</v>
      </c>
    </row>
    <row r="4" spans="1:6" ht="19.5" customHeight="1">
      <c r="A4" s="19" t="s">
        <v>68</v>
      </c>
      <c r="B4" s="20"/>
      <c r="C4" s="21"/>
      <c r="D4" s="64" t="s">
        <v>69</v>
      </c>
      <c r="E4" s="45" t="s">
        <v>298</v>
      </c>
      <c r="F4" s="32" t="s">
        <v>74</v>
      </c>
    </row>
    <row r="5" spans="1:6" ht="19.5" customHeight="1">
      <c r="A5" s="23" t="s">
        <v>81</v>
      </c>
      <c r="B5" s="24" t="s">
        <v>82</v>
      </c>
      <c r="C5" s="25" t="s">
        <v>83</v>
      </c>
      <c r="D5" s="65"/>
      <c r="E5" s="45"/>
      <c r="F5" s="37"/>
    </row>
    <row r="6" spans="1:6" ht="19.5" customHeight="1">
      <c r="A6" s="66" t="s">
        <v>20</v>
      </c>
      <c r="B6" s="66" t="s">
        <v>20</v>
      </c>
      <c r="C6" s="66" t="s">
        <v>20</v>
      </c>
      <c r="D6" s="67" t="s">
        <v>20</v>
      </c>
      <c r="E6" s="67" t="s">
        <v>60</v>
      </c>
      <c r="F6" s="68">
        <v>267100</v>
      </c>
    </row>
    <row r="7" spans="1:6" ht="19.5" customHeight="1">
      <c r="A7" s="66" t="s">
        <v>20</v>
      </c>
      <c r="B7" s="66" t="s">
        <v>20</v>
      </c>
      <c r="C7" s="66" t="s">
        <v>20</v>
      </c>
      <c r="D7" s="67" t="s">
        <v>84</v>
      </c>
      <c r="E7" s="67" t="s">
        <v>85</v>
      </c>
      <c r="F7" s="68">
        <v>267100</v>
      </c>
    </row>
    <row r="8" spans="1:6" ht="19.5" customHeight="1">
      <c r="A8" s="66" t="s">
        <v>20</v>
      </c>
      <c r="B8" s="66" t="s">
        <v>20</v>
      </c>
      <c r="C8" s="66" t="s">
        <v>20</v>
      </c>
      <c r="D8" s="67" t="s">
        <v>20</v>
      </c>
      <c r="E8" s="67" t="s">
        <v>269</v>
      </c>
      <c r="F8" s="68">
        <v>267100</v>
      </c>
    </row>
    <row r="9" spans="1:6" ht="19.5" customHeight="1">
      <c r="A9" s="66" t="s">
        <v>20</v>
      </c>
      <c r="B9" s="66" t="s">
        <v>20</v>
      </c>
      <c r="C9" s="66" t="s">
        <v>20</v>
      </c>
      <c r="D9" s="67" t="s">
        <v>20</v>
      </c>
      <c r="E9" s="67" t="s">
        <v>299</v>
      </c>
      <c r="F9" s="68">
        <v>267100</v>
      </c>
    </row>
    <row r="10" spans="1:6" ht="19.5" customHeight="1">
      <c r="A10" s="66" t="s">
        <v>86</v>
      </c>
      <c r="B10" s="66" t="s">
        <v>87</v>
      </c>
      <c r="C10" s="66" t="s">
        <v>91</v>
      </c>
      <c r="D10" s="67" t="s">
        <v>89</v>
      </c>
      <c r="E10" s="67" t="s">
        <v>300</v>
      </c>
      <c r="F10" s="68">
        <v>267100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仁可女青</cp:lastModifiedBy>
  <dcterms:created xsi:type="dcterms:W3CDTF">2022-07-20T12:14:09Z</dcterms:created>
  <dcterms:modified xsi:type="dcterms:W3CDTF">2022-09-28T16:18:32Z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769248647AA14957843C5E8373B67C74</vt:lpwstr>
  </property>
  <property fmtid="{D5CDD505-2E9C-101B-9397-08002B2CF9AE}" pid="4" name="퀀_generated_2.-2147483648">
    <vt:i4>2052</vt:i4>
  </property>
</Properties>
</file>