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'1'!$A$1:$D$42</definedName>
    <definedName name="_xlnm.Print_Area" localSheetId="2">'1-1'!$A$1:$T$13</definedName>
    <definedName name="_xlnm.Print_Area" localSheetId="3">'1-2'!$A$1:$J$13</definedName>
    <definedName name="_xlnm.Print_Area" localSheetId="4">'2'!$A$1:$H$40</definedName>
    <definedName name="_xlnm.Print_Titles" localSheetId="4">'2'!$1:$40</definedName>
    <definedName name="_xlnm.Print_Area" localSheetId="5">'2-1'!$A$1:$AI$15</definedName>
    <definedName name="_xlnm.Print_Area" localSheetId="6">'3'!$A$1:$DH$13</definedName>
    <definedName name="_xlnm.Print_Area" localSheetId="7">'3-1'!$A$1:$G$28</definedName>
    <definedName name="_xlnm.Print_Area" localSheetId="8">'3-2'!$A$1:$F$10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Titles" localSheetId="12">'5'!$1:$6</definedName>
    <definedName name="_xlnm.Print_Area" localSheetId="13">'6'!$A$1:$L$17</definedName>
    <definedName name="_xlnm.Print_Titles" localSheetId="13">'6'!$1:$7</definedName>
  </definedNames>
  <calcPr fullCalcOnLoad="1"/>
</workbook>
</file>

<file path=xl/sharedStrings.xml><?xml version="1.0" encoding="utf-8"?>
<sst xmlns="http://schemas.openxmlformats.org/spreadsheetml/2006/main" count="1045" uniqueCount="346">
  <si>
    <t>质安站</t>
  </si>
  <si>
    <t>2021年部门预算</t>
  </si>
  <si>
    <t>报送日期：     年   月   日</t>
  </si>
  <si>
    <t>表1</t>
  </si>
  <si>
    <t>部门收支总表</t>
  </si>
  <si>
    <t>单位名称：质安站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</si>
  <si>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</si>
  <si>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</si>
  <si>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</si>
  <si>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</si>
  <si>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</si>
  <si>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</si>
  <si>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</si>
  <si>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</si>
  <si>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</si>
  <si>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</si>
  <si>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</si>
  <si>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</si>
  <si>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</si>
  <si>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</si>
  <si>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</si>
  <si>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</si>
  <si>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</si>
  <si>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</si>
  <si>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</si>
  <si>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</si>
  <si>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</si>
  <si>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</si>
  <si>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</si>
  <si>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</si>
  <si>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</si>
  <si>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</si>
  <si>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</si>
  <si>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</si>
  <si>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</si>
  <si>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</si>
  <si>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</si>
  <si>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</si>
  <si>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</si>
  <si>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</si>
  <si>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</si>
  <si>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</si>
  <si>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</si>
  <si>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</si>
  <si>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</si>
  <si>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</si>
  <si>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</si>
  <si>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</si>
  <si>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</si>
  <si>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</si>
  <si>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</si>
  <si>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</si>
  <si>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</si>
  <si>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</si>
  <si>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</si>
  <si>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</si>
  <si>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</si>
  <si>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</si>
  <si>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</si>
  <si>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</si>
  <si>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</si>
  <si>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</si>
  <si>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</si>
  <si>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</si>
  <si>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</si>
  <si>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</si>
  <si>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</si>
  <si>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</si>
  <si>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</si>
  <si>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</si>
  <si>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</si>
  <si>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</si>
  <si>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</si>
  <si>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</si>
  <si>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</si>
  <si>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</si>
  <si>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</si>
  <si>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</si>
  <si>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</si>
  <si>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</si>
  <si>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</si>
  <si>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</si>
  <si>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</si>
  <si>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</si>
  <si>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502</t>
  </si>
  <si>
    <t>宣汉县住房和城乡建设局</t>
  </si>
  <si>
    <t>208</t>
  </si>
  <si>
    <t>05</t>
  </si>
  <si>
    <t>02</t>
  </si>
  <si>
    <t xml:space="preserve">  502</t>
  </si>
  <si>
    <t xml:space="preserve">  事业单位离退休</t>
  </si>
  <si>
    <t xml:space="preserve">  机关事业单位基本养老保险缴费支出</t>
  </si>
  <si>
    <t>210</t>
  </si>
  <si>
    <t>11</t>
  </si>
  <si>
    <t xml:space="preserve">  事业单位医疗</t>
  </si>
  <si>
    <t>212</t>
  </si>
  <si>
    <t>01</t>
  </si>
  <si>
    <t>06</t>
  </si>
  <si>
    <t xml:space="preserve">  工程建设管理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</si>
  <si>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</si>
  <si>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</si>
  <si>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</si>
  <si>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</si>
  <si>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</si>
  <si>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</si>
  <si>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</si>
  <si>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</si>
  <si>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</si>
  <si>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</si>
  <si>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</si>
  <si>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</si>
  <si>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</si>
  <si>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</si>
  <si>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</si>
  <si>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</si>
  <si>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</si>
  <si>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</si>
  <si>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</si>
  <si>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</si>
  <si>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</si>
  <si>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</si>
  <si>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</si>
  <si>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</si>
  <si>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</si>
  <si>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</si>
  <si>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</si>
  <si>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</si>
  <si>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</si>
  <si>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</si>
  <si>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</si>
  <si>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</si>
  <si>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</si>
  <si>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</si>
  <si>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</si>
  <si>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</si>
  <si>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</si>
  <si>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</si>
  <si>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</si>
  <si>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</si>
  <si>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</si>
  <si>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</si>
  <si>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</si>
  <si>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</si>
  <si>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</si>
  <si>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</si>
  <si>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</si>
  <si>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</si>
  <si>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</si>
  <si>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</si>
  <si>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</si>
  <si>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</si>
  <si>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</si>
  <si>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</si>
  <si>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</si>
  <si>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</si>
  <si>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</si>
  <si>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</si>
  <si>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</si>
  <si>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</si>
  <si>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</si>
  <si>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</si>
  <si>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502002</t>
  </si>
  <si>
    <t>505</t>
  </si>
  <si>
    <t xml:space="preserve">  对事业单位经常性补助</t>
  </si>
  <si>
    <t xml:space="preserve">  505</t>
  </si>
  <si>
    <t xml:space="preserve">  502002</t>
  </si>
  <si>
    <t xml:space="preserve">    工资福利支出</t>
  </si>
  <si>
    <t xml:space="preserve">    商品和服务支出</t>
  </si>
  <si>
    <t>506</t>
  </si>
  <si>
    <t xml:space="preserve">  对事业单位资本性补助</t>
  </si>
  <si>
    <t xml:space="preserve">  506</t>
  </si>
  <si>
    <t xml:space="preserve">    资本性支出（一）</t>
  </si>
  <si>
    <t>509</t>
  </si>
  <si>
    <t xml:space="preserve">  对个人和家庭的补助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</si>
  <si>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</si>
  <si>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</si>
  <si>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</si>
  <si>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</si>
  <si>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</si>
  <si>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</si>
  <si>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</si>
  <si>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</si>
  <si>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</si>
  <si>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</si>
  <si>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</si>
  <si>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</si>
  <si>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</si>
  <si>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</si>
  <si>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</si>
  <si>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</si>
  <si>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</si>
  <si>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</si>
  <si>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</si>
  <si>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</si>
  <si>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</si>
  <si>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</si>
  <si>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</si>
  <si>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</si>
  <si>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</si>
  <si>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</si>
  <si>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</si>
  <si>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</si>
  <si>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</si>
  <si>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</si>
  <si>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</si>
  <si>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</si>
  <si>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</si>
  <si>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</si>
  <si>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</si>
  <si>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</si>
  <si>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</si>
  <si>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</si>
  <si>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</si>
  <si>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</si>
  <si>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</si>
  <si>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</si>
  <si>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</si>
  <si>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</si>
  <si>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</si>
  <si>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</si>
  <si>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</si>
  <si>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</si>
  <si>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</si>
  <si>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</si>
  <si>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</si>
  <si>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</si>
  <si>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</si>
  <si>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</si>
  <si>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</si>
  <si>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</si>
  <si>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</si>
  <si>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</si>
  <si>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</si>
  <si>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</si>
  <si>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</si>
  <si>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</si>
  <si>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</si>
  <si>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</si>
  <si>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</si>
  <si>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</si>
  <si>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</si>
  <si>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</si>
  <si>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</si>
  <si>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</si>
  <si>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</si>
  <si>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</si>
  <si>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</si>
  <si>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</si>
  <si>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</si>
  <si>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</si>
  <si>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</si>
  <si>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</si>
  <si>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</si>
  <si>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</si>
  <si>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</si>
  <si>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</si>
  <si>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</si>
  <si>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</si>
  <si>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</si>
  <si>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</si>
  <si>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</si>
  <si>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</si>
  <si>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</si>
  <si>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</si>
  <si>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</si>
  <si>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</si>
  <si>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</si>
  <si>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</si>
  <si>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</si>
  <si>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</si>
  <si>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</si>
  <si>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</si>
  <si>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</si>
  <si>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</si>
  <si>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</si>
  <si>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质安站</t>
  </si>
  <si>
    <t>301</t>
  </si>
  <si>
    <t xml:space="preserve">    基本工资</t>
  </si>
  <si>
    <t>12</t>
  </si>
  <si>
    <t xml:space="preserve">    其他社会保障缴费</t>
  </si>
  <si>
    <t>303</t>
  </si>
  <si>
    <t>09</t>
  </si>
  <si>
    <t xml:space="preserve">    奖励金</t>
  </si>
  <si>
    <t>302</t>
  </si>
  <si>
    <t xml:space="preserve">    水费</t>
  </si>
  <si>
    <t>28</t>
  </si>
  <si>
    <t xml:space="preserve">    工会经费</t>
  </si>
  <si>
    <t>10</t>
  </si>
  <si>
    <t xml:space="preserve">    职工基本医疗保险缴费</t>
  </si>
  <si>
    <t xml:space="preserve">    差旅费</t>
  </si>
  <si>
    <t>17</t>
  </si>
  <si>
    <t xml:space="preserve">    公务接待费</t>
  </si>
  <si>
    <t>07</t>
  </si>
  <si>
    <t xml:space="preserve">    绩效工资</t>
  </si>
  <si>
    <t>31</t>
  </si>
  <si>
    <t xml:space="preserve">    公务用车运行维护费</t>
  </si>
  <si>
    <t xml:space="preserve">    电费</t>
  </si>
  <si>
    <t xml:space="preserve">    津贴补贴</t>
  </si>
  <si>
    <t xml:space="preserve">    医疗费补助</t>
  </si>
  <si>
    <t>08</t>
  </si>
  <si>
    <t xml:space="preserve">    机关事业单位基本养老保险缴费</t>
  </si>
  <si>
    <t>13</t>
  </si>
  <si>
    <t xml:space="preserve">    住房公积金</t>
  </si>
  <si>
    <t xml:space="preserve">    办公费</t>
  </si>
  <si>
    <t xml:space="preserve">    邮电费</t>
  </si>
  <si>
    <t>99</t>
  </si>
  <si>
    <t xml:space="preserve">    其他商品和服务支出</t>
  </si>
  <si>
    <t xml:space="preserve">    维修(护)费</t>
  </si>
  <si>
    <t>表3-2</t>
  </si>
  <si>
    <t>一般公共预算项目支出预算表</t>
  </si>
  <si>
    <t>单位名称（项目）</t>
  </si>
  <si>
    <t xml:space="preserve">    工程建设管理</t>
  </si>
  <si>
    <t xml:space="preserve">      宣汉县建设工程质量安全监督站工作经费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</si>
  <si>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</si>
  <si>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</si>
  <si>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</si>
  <si>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</si>
  <si>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</si>
  <si>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</si>
  <si>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</si>
  <si>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</si>
  <si>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</si>
  <si>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</si>
  <si>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</si>
  <si>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此表无数据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</si>
  <si>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</si>
  <si>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</si>
  <si>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</si>
  <si>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</si>
  <si>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</si>
  <si>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</si>
  <si>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2021年部门预算项目绩效目标</t>
  </si>
  <si>
    <t>单位：万元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</si>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</sst>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2">
    <font>
      <sz val="9"/>
      <color indexed="8"/>
      <name val="宋体"/>
      <family val="0"/>
    </font>
    <font>
      <sz val="11"/>
      <name val="宋体"/>
      <family val="0"/>
    </font>
    <font>
      <sz val="10"/>
      <name val="Calibri"/>
      <family val="2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0">
    <xf numFmtId="1" fontId="0" fillId="0" borderId="0" xfId="0" applyNumberFormat="1" applyFill="1" applyAlignment="1">
      <alignment/>
    </xf>
    <xf numFmtId="1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1" fontId="0" fillId="0" borderId="11" xfId="0" applyNumberForma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3" fontId="5" fillId="0" borderId="26" xfId="0" applyNumberFormat="1" applyFont="1" applyBorder="1" applyAlignment="1" applyProtection="1">
      <alignment vertical="center" wrapText="1"/>
      <protection/>
    </xf>
    <xf numFmtId="3" fontId="5" fillId="0" borderId="27" xfId="0" applyNumberFormat="1" applyFont="1" applyBorder="1" applyAlignment="1" applyProtection="1">
      <alignment vertical="center" wrapText="1"/>
      <protection/>
    </xf>
    <xf numFmtId="3" fontId="5" fillId="0" borderId="28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1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0" applyNumberFormat="1" applyFont="1" applyFill="1" applyBorder="1" applyAlignment="1" applyProtection="1">
      <alignment horizontal="center" vertical="center" wrapText="1"/>
      <protection/>
    </xf>
    <xf numFmtId="49" fontId="5" fillId="0" borderId="34" xfId="0" applyNumberFormat="1" applyFont="1" applyFill="1" applyBorder="1" applyAlignment="1" applyProtection="1">
      <alignment vertical="center" wrapText="1"/>
      <protection/>
    </xf>
    <xf numFmtId="3" fontId="5" fillId="0" borderId="35" xfId="0" applyNumberFormat="1" applyFont="1" applyBorder="1" applyAlignment="1" applyProtection="1">
      <alignment vertical="center" wrapText="1"/>
      <protection/>
    </xf>
    <xf numFmtId="3" fontId="5" fillId="0" borderId="36" xfId="0" applyNumberFormat="1" applyFont="1" applyBorder="1" applyAlignment="1" applyProtection="1">
      <alignment vertical="center" wrapText="1"/>
      <protection/>
    </xf>
    <xf numFmtId="3" fontId="5" fillId="0" borderId="37" xfId="0" applyNumberFormat="1" applyFont="1" applyBorder="1" applyAlignment="1" applyProtection="1">
      <alignment vertical="center" wrapText="1"/>
      <protection/>
    </xf>
    <xf numFmtId="3" fontId="5" fillId="0" borderId="38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left"/>
      <protection/>
    </xf>
    <xf numFmtId="1" fontId="5" fillId="0" borderId="40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49" fontId="5" fillId="0" borderId="30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Border="1" applyAlignment="1" applyProtection="1">
      <alignment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49" fontId="5" fillId="0" borderId="44" xfId="0" applyNumberFormat="1" applyFont="1" applyFill="1" applyBorder="1" applyAlignment="1" applyProtection="1">
      <alignment vertical="center" wrapText="1"/>
      <protection/>
    </xf>
    <xf numFmtId="3" fontId="5" fillId="0" borderId="45" xfId="0" applyNumberFormat="1" applyFont="1" applyBorder="1" applyAlignment="1" applyProtection="1">
      <alignment vertical="center" wrapText="1"/>
      <protection/>
    </xf>
    <xf numFmtId="3" fontId="5" fillId="0" borderId="14" xfId="0" applyNumberFormat="1" applyFont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47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33" borderId="48" xfId="0" applyNumberFormat="1" applyFont="1" applyFill="1" applyBorder="1" applyAlignment="1">
      <alignment horizontal="center" vertical="center" wrapText="1"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4" fontId="3" fillId="0" borderId="52" xfId="0" applyNumberFormat="1" applyFont="1" applyFill="1" applyBorder="1" applyAlignment="1" applyProtection="1">
      <alignment horizontal="center" vertical="center"/>
      <protection/>
    </xf>
    <xf numFmtId="4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80" fontId="3" fillId="0" borderId="53" xfId="0" applyNumberFormat="1" applyFont="1" applyBorder="1" applyAlignment="1" applyProtection="1">
      <alignment vertical="center" wrapText="1"/>
      <protection/>
    </xf>
    <xf numFmtId="0" fontId="5" fillId="0" borderId="54" xfId="0" applyNumberFormat="1" applyFont="1" applyFill="1" applyBorder="1" applyAlignment="1">
      <alignment vertical="center"/>
    </xf>
    <xf numFmtId="3" fontId="3" fillId="0" borderId="53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>
      <alignment vertical="center" wrapText="1"/>
    </xf>
    <xf numFmtId="181" fontId="3" fillId="0" borderId="49" xfId="0" applyNumberFormat="1" applyFont="1" applyBorder="1" applyAlignment="1" applyProtection="1">
      <alignment vertical="center" wrapText="1"/>
      <protection/>
    </xf>
    <xf numFmtId="3" fontId="3" fillId="0" borderId="55" xfId="0" applyNumberFormat="1" applyFont="1" applyBorder="1" applyAlignment="1" applyProtection="1">
      <alignment vertical="center" wrapText="1"/>
      <protection/>
    </xf>
    <xf numFmtId="3" fontId="3" fillId="0" borderId="56" xfId="0" applyNumberFormat="1" applyFont="1" applyBorder="1" applyAlignment="1" applyProtection="1">
      <alignment vertical="center" wrapText="1"/>
      <protection/>
    </xf>
    <xf numFmtId="3" fontId="3" fillId="0" borderId="57" xfId="0" applyNumberFormat="1" applyFont="1" applyBorder="1" applyAlignment="1" applyProtection="1">
      <alignment vertical="center" wrapText="1"/>
      <protection/>
    </xf>
    <xf numFmtId="1" fontId="3" fillId="0" borderId="34" xfId="0" applyNumberFormat="1" applyFont="1" applyFill="1" applyBorder="1" applyAlignment="1">
      <alignment vertical="center"/>
    </xf>
    <xf numFmtId="3" fontId="3" fillId="0" borderId="58" xfId="0" applyNumberFormat="1" applyFont="1" applyBorder="1" applyAlignment="1" applyProtection="1">
      <alignment vertical="center" wrapText="1"/>
      <protection/>
    </xf>
    <xf numFmtId="0" fontId="5" fillId="0" borderId="47" xfId="0" applyNumberFormat="1" applyFont="1" applyFill="1" applyBorder="1" applyAlignment="1">
      <alignment vertical="center"/>
    </xf>
    <xf numFmtId="0" fontId="3" fillId="0" borderId="34" xfId="0" applyNumberFormat="1" applyFont="1" applyFill="1" applyBorder="1" applyAlignment="1">
      <alignment vertical="center"/>
    </xf>
    <xf numFmtId="3" fontId="3" fillId="0" borderId="59" xfId="0" applyNumberFormat="1" applyFont="1" applyBorder="1" applyAlignment="1" applyProtection="1">
      <alignment vertical="center" wrapText="1"/>
      <protection/>
    </xf>
    <xf numFmtId="181" fontId="3" fillId="0" borderId="60" xfId="0" applyNumberFormat="1" applyFont="1" applyBorder="1" applyAlignment="1" applyProtection="1">
      <alignment vertical="center" wrapText="1"/>
      <protection/>
    </xf>
    <xf numFmtId="0" fontId="3" fillId="0" borderId="34" xfId="0" applyNumberFormat="1" applyFont="1" applyFill="1" applyBorder="1" applyAlignment="1">
      <alignment horizontal="center" vertical="center"/>
    </xf>
    <xf numFmtId="3" fontId="3" fillId="0" borderId="56" xfId="0" applyNumberFormat="1" applyFont="1" applyBorder="1" applyAlignment="1">
      <alignment vertical="center" wrapText="1"/>
    </xf>
    <xf numFmtId="3" fontId="3" fillId="0" borderId="57" xfId="0" applyNumberFormat="1" applyFont="1" applyBorder="1" applyAlignment="1">
      <alignment vertical="center" wrapText="1"/>
    </xf>
    <xf numFmtId="181" fontId="3" fillId="0" borderId="61" xfId="0" applyNumberFormat="1" applyFont="1" applyBorder="1" applyAlignment="1">
      <alignment vertical="center" wrapText="1"/>
    </xf>
    <xf numFmtId="181" fontId="3" fillId="0" borderId="62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181" fontId="3" fillId="0" borderId="0" xfId="0" applyNumberFormat="1" applyFont="1" applyBorder="1" applyAlignment="1">
      <alignment vertical="center" wrapText="1"/>
    </xf>
    <xf numFmtId="181" fontId="3" fillId="0" borderId="63" xfId="0" applyNumberFormat="1" applyFont="1" applyBorder="1" applyAlignment="1">
      <alignment vertical="center" wrapText="1"/>
    </xf>
    <xf numFmtId="181" fontId="3" fillId="0" borderId="11" xfId="0" applyNumberFormat="1" applyFont="1" applyBorder="1" applyAlignment="1">
      <alignment vertical="center" wrapText="1"/>
    </xf>
    <xf numFmtId="0" fontId="3" fillId="0" borderId="47" xfId="0" applyNumberFormat="1" applyFont="1" applyFill="1" applyBorder="1" applyAlignment="1">
      <alignment vertical="center"/>
    </xf>
    <xf numFmtId="3" fontId="3" fillId="0" borderId="64" xfId="0" applyNumberFormat="1" applyFont="1" applyBorder="1" applyAlignment="1" applyProtection="1">
      <alignment vertical="center" wrapText="1"/>
      <protection/>
    </xf>
    <xf numFmtId="181" fontId="3" fillId="0" borderId="20" xfId="0" applyNumberFormat="1" applyFont="1" applyBorder="1" applyAlignment="1" applyProtection="1">
      <alignment vertical="center" wrapText="1"/>
      <protection/>
    </xf>
    <xf numFmtId="181" fontId="3" fillId="0" borderId="65" xfId="0" applyNumberFormat="1" applyFont="1" applyBorder="1" applyAlignment="1" applyProtection="1">
      <alignment vertical="center" wrapText="1"/>
      <protection/>
    </xf>
    <xf numFmtId="3" fontId="3" fillId="0" borderId="56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vertical="center" wrapText="1"/>
    </xf>
    <xf numFmtId="181" fontId="3" fillId="0" borderId="31" xfId="0" applyNumberFormat="1" applyFont="1" applyBorder="1" applyAlignment="1">
      <alignment vertical="center" wrapText="1"/>
    </xf>
    <xf numFmtId="181" fontId="3" fillId="0" borderId="66" xfId="0" applyNumberFormat="1" applyFont="1" applyBorder="1" applyAlignment="1">
      <alignment vertical="center" wrapText="1"/>
    </xf>
    <xf numFmtId="3" fontId="3" fillId="0" borderId="59" xfId="0" applyNumberFormat="1" applyFont="1" applyBorder="1" applyAlignment="1">
      <alignment horizontal="right" vertical="center" wrapText="1"/>
    </xf>
    <xf numFmtId="0" fontId="3" fillId="0" borderId="47" xfId="0" applyNumberFormat="1" applyFont="1" applyFill="1" applyBorder="1" applyAlignment="1">
      <alignment horizontal="center" vertical="center"/>
    </xf>
    <xf numFmtId="3" fontId="3" fillId="0" borderId="59" xfId="0" applyNumberFormat="1" applyFont="1" applyBorder="1" applyAlignment="1">
      <alignment vertical="center" wrapText="1"/>
    </xf>
    <xf numFmtId="181" fontId="3" fillId="0" borderId="67" xfId="0" applyNumberFormat="1" applyFont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40" xfId="0" applyNumberFormat="1" applyFont="1" applyFill="1" applyBorder="1" applyAlignment="1" applyProtection="1">
      <alignment horizontal="center" vertical="center"/>
      <protection/>
    </xf>
    <xf numFmtId="0" fontId="3" fillId="33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33" borderId="68" xfId="0" applyNumberFormat="1" applyFont="1" applyFill="1" applyBorder="1" applyAlignment="1" applyProtection="1">
      <alignment horizontal="center" vertical="center"/>
      <protection/>
    </xf>
    <xf numFmtId="0" fontId="3" fillId="0" borderId="68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30" xfId="0" applyNumberFormat="1" applyFont="1" applyFill="1" applyBorder="1" applyAlignment="1" applyProtection="1">
      <alignment vertical="center" wrapText="1"/>
      <protection/>
    </xf>
    <xf numFmtId="3" fontId="3" fillId="0" borderId="35" xfId="0" applyNumberFormat="1" applyFont="1" applyBorder="1" applyAlignment="1" applyProtection="1">
      <alignment vertical="center" wrapText="1"/>
      <protection/>
    </xf>
    <xf numFmtId="3" fontId="3" fillId="0" borderId="36" xfId="0" applyNumberFormat="1" applyFont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 horizontal="right" vertical="center"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3" fontId="3" fillId="0" borderId="28" xfId="0" applyNumberFormat="1" applyFont="1" applyBorder="1" applyAlignment="1" applyProtection="1">
      <alignment vertical="center" wrapText="1"/>
      <protection/>
    </xf>
    <xf numFmtId="0" fontId="5" fillId="0" borderId="69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34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82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182" fontId="5" fillId="0" borderId="70" xfId="0" applyNumberFormat="1" applyFont="1" applyFill="1" applyBorder="1" applyAlignment="1" applyProtection="1">
      <alignment horizontal="center" vertical="center" wrapText="1"/>
      <protection/>
    </xf>
    <xf numFmtId="0" fontId="5" fillId="33" borderId="25" xfId="0" applyNumberFormat="1" applyFont="1" applyFill="1" applyBorder="1" applyAlignment="1" applyProtection="1">
      <alignment horizontal="center" vertical="center" wrapText="1"/>
      <protection/>
    </xf>
    <xf numFmtId="3" fontId="5" fillId="0" borderId="44" xfId="0" applyNumberFormat="1" applyFont="1" applyBorder="1" applyAlignment="1" applyProtection="1">
      <alignment vertical="center" wrapText="1"/>
      <protection/>
    </xf>
    <xf numFmtId="3" fontId="5" fillId="0" borderId="34" xfId="0" applyNumberFormat="1" applyFont="1" applyBorder="1" applyAlignment="1" applyProtection="1">
      <alignment vertical="center" wrapText="1"/>
      <protection/>
    </xf>
    <xf numFmtId="3" fontId="5" fillId="0" borderId="40" xfId="0" applyNumberFormat="1" applyFont="1" applyBorder="1" applyAlignment="1" applyProtection="1">
      <alignment vertical="center" wrapText="1"/>
      <protection/>
    </xf>
    <xf numFmtId="1" fontId="0" fillId="0" borderId="17" xfId="0" applyNumberFormat="1" applyFill="1" applyBorder="1" applyAlignment="1">
      <alignment horizontal="center" vertical="center"/>
    </xf>
    <xf numFmtId="3" fontId="5" fillId="0" borderId="19" xfId="0" applyNumberFormat="1" applyFont="1" applyBorder="1" applyAlignment="1" applyProtection="1">
      <alignment vertical="center" wrapText="1"/>
      <protection/>
    </xf>
    <xf numFmtId="3" fontId="5" fillId="0" borderId="71" xfId="0" applyNumberFormat="1" applyFont="1" applyBorder="1" applyAlignment="1" applyProtection="1">
      <alignment vertical="center" wrapText="1"/>
      <protection/>
    </xf>
    <xf numFmtId="3" fontId="5" fillId="0" borderId="72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 applyProtection="1">
      <alignment vertical="center" wrapText="1"/>
      <protection/>
    </xf>
    <xf numFmtId="181" fontId="9" fillId="0" borderId="46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3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94"/>
    </row>
    <row r="3" ht="102" customHeight="1">
      <c r="A3" s="195" t="s">
        <v>0</v>
      </c>
    </row>
    <row r="4" ht="107.25" customHeight="1">
      <c r="A4" s="196" t="s">
        <v>1</v>
      </c>
    </row>
    <row r="5" ht="409.5" customHeight="1" hidden="1">
      <c r="A5" s="197"/>
    </row>
    <row r="6" ht="29.25" customHeight="1">
      <c r="A6" s="198"/>
    </row>
    <row r="7" ht="78" customHeight="1"/>
    <row r="8" ht="82.5" customHeight="1">
      <c r="A8" s="199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2"/>
      <c r="B1" s="42"/>
      <c r="C1" s="42"/>
      <c r="D1" s="42"/>
      <c r="E1" s="43"/>
      <c r="F1" s="42"/>
      <c r="G1" s="42"/>
      <c r="H1" s="22" t="s">
        <v>313</v>
      </c>
    </row>
    <row r="2" spans="1:8" ht="25.5" customHeight="1">
      <c r="A2" s="19" t="s">
        <v>314</v>
      </c>
      <c r="B2" s="19"/>
      <c r="C2" s="19"/>
      <c r="D2" s="19"/>
      <c r="E2" s="19"/>
      <c r="F2" s="19"/>
      <c r="G2" s="19"/>
      <c r="H2" s="19"/>
    </row>
    <row r="3" spans="1:8" ht="19.5" customHeight="1">
      <c r="A3" s="44" t="s">
        <v>5</v>
      </c>
      <c r="B3" s="45"/>
      <c r="C3" s="45"/>
      <c r="D3" s="45"/>
      <c r="E3" s="45"/>
      <c r="F3" s="45"/>
      <c r="G3" s="45"/>
      <c r="H3" s="22" t="s">
        <v>6</v>
      </c>
    </row>
    <row r="4" spans="1:8" ht="19.5" customHeight="1">
      <c r="A4" s="46" t="s">
        <v>315</v>
      </c>
      <c r="B4" s="46" t="s">
        <v>316</v>
      </c>
      <c r="C4" s="27" t="s">
        <v>317</v>
      </c>
      <c r="D4" s="27"/>
      <c r="E4" s="47"/>
      <c r="F4" s="47"/>
      <c r="G4" s="47"/>
      <c r="H4" s="27"/>
    </row>
    <row r="5" spans="1:8" ht="19.5" customHeight="1">
      <c r="A5" s="46"/>
      <c r="B5" s="46"/>
      <c r="C5" s="48" t="s">
        <v>60</v>
      </c>
      <c r="D5" s="49" t="s">
        <v>211</v>
      </c>
      <c r="E5" s="50" t="s">
        <v>318</v>
      </c>
      <c r="F5" s="51"/>
      <c r="G5" s="52"/>
      <c r="H5" s="53" t="s">
        <v>216</v>
      </c>
    </row>
    <row r="6" spans="1:8" ht="33.75" customHeight="1">
      <c r="A6" s="35"/>
      <c r="B6" s="35"/>
      <c r="C6" s="54"/>
      <c r="D6" s="36"/>
      <c r="E6" s="55" t="s">
        <v>76</v>
      </c>
      <c r="F6" s="56" t="s">
        <v>319</v>
      </c>
      <c r="G6" s="57" t="s">
        <v>320</v>
      </c>
      <c r="H6" s="58"/>
    </row>
    <row r="7" spans="1:8" ht="19.5" customHeight="1">
      <c r="A7" s="12" t="s">
        <v>20</v>
      </c>
      <c r="B7" s="59" t="s">
        <v>60</v>
      </c>
      <c r="C7" s="60">
        <f>SUM(D7,E7,H7)</f>
        <v>41000</v>
      </c>
      <c r="D7" s="61">
        <v>0</v>
      </c>
      <c r="E7" s="61">
        <f>SUM(F7,G7)</f>
        <v>40000</v>
      </c>
      <c r="F7" s="61">
        <v>0</v>
      </c>
      <c r="G7" s="62">
        <v>40000</v>
      </c>
      <c r="H7" s="63">
        <v>1000</v>
      </c>
    </row>
    <row r="8" spans="1:8" ht="19.5" customHeight="1">
      <c r="A8" s="12" t="s">
        <v>84</v>
      </c>
      <c r="B8" s="59" t="s">
        <v>85</v>
      </c>
      <c r="C8" s="60">
        <f>SUM(D8,E8,H8)</f>
        <v>41000</v>
      </c>
      <c r="D8" s="61">
        <v>0</v>
      </c>
      <c r="E8" s="61">
        <f>SUM(F8,G8)</f>
        <v>40000</v>
      </c>
      <c r="F8" s="61">
        <v>0</v>
      </c>
      <c r="G8" s="62">
        <v>40000</v>
      </c>
      <c r="H8" s="63">
        <v>1000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8" sqref="E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6"/>
      <c r="B1" s="17"/>
      <c r="C1" s="17"/>
      <c r="D1" s="17"/>
      <c r="E1" s="17"/>
      <c r="F1" s="17"/>
      <c r="G1" s="17"/>
      <c r="H1" s="18" t="s">
        <v>321</v>
      </c>
    </row>
    <row r="2" spans="1:8" ht="19.5" customHeight="1">
      <c r="A2" s="19" t="s">
        <v>322</v>
      </c>
      <c r="B2" s="19"/>
      <c r="C2" s="19"/>
      <c r="D2" s="19"/>
      <c r="E2" s="19"/>
      <c r="F2" s="19"/>
      <c r="G2" s="19"/>
      <c r="H2" s="19"/>
    </row>
    <row r="3" spans="1:8" ht="19.5" customHeight="1">
      <c r="A3" s="64" t="s">
        <v>5</v>
      </c>
      <c r="B3" s="20"/>
      <c r="C3" s="20"/>
      <c r="D3" s="20"/>
      <c r="E3" s="20"/>
      <c r="F3" s="21"/>
      <c r="G3" s="21"/>
      <c r="H3" s="22" t="s">
        <v>6</v>
      </c>
    </row>
    <row r="4" spans="1:8" ht="19.5" customHeight="1">
      <c r="A4" s="23" t="s">
        <v>59</v>
      </c>
      <c r="B4" s="24"/>
      <c r="C4" s="24"/>
      <c r="D4" s="24"/>
      <c r="E4" s="25"/>
      <c r="F4" s="26" t="s">
        <v>323</v>
      </c>
      <c r="G4" s="27"/>
      <c r="H4" s="27"/>
    </row>
    <row r="5" spans="1:8" ht="19.5" customHeight="1">
      <c r="A5" s="23" t="s">
        <v>68</v>
      </c>
      <c r="B5" s="24"/>
      <c r="C5" s="25"/>
      <c r="D5" s="28" t="s">
        <v>69</v>
      </c>
      <c r="E5" s="29" t="s">
        <v>107</v>
      </c>
      <c r="F5" s="30" t="s">
        <v>60</v>
      </c>
      <c r="G5" s="30" t="s">
        <v>103</v>
      </c>
      <c r="H5" s="27" t="s">
        <v>104</v>
      </c>
    </row>
    <row r="6" spans="1:8" ht="19.5" customHeight="1">
      <c r="A6" s="31" t="s">
        <v>81</v>
      </c>
      <c r="B6" s="32" t="s">
        <v>82</v>
      </c>
      <c r="C6" s="33" t="s">
        <v>83</v>
      </c>
      <c r="D6" s="34"/>
      <c r="E6" s="35"/>
      <c r="F6" s="36"/>
      <c r="G6" s="36"/>
      <c r="H6" s="37"/>
    </row>
    <row r="7" spans="1:8" ht="19.5" customHeight="1">
      <c r="A7" s="12" t="s">
        <v>20</v>
      </c>
      <c r="B7" s="12" t="s">
        <v>20</v>
      </c>
      <c r="C7" s="12" t="s">
        <v>20</v>
      </c>
      <c r="D7" s="12" t="s">
        <v>20</v>
      </c>
      <c r="E7" s="12" t="s">
        <v>20</v>
      </c>
      <c r="F7" s="39">
        <f aca="true" t="shared" si="0" ref="F7:F16">SUM(G7,H7)</f>
        <v>0</v>
      </c>
      <c r="G7" s="40" t="s">
        <v>20</v>
      </c>
      <c r="H7" s="41" t="s">
        <v>20</v>
      </c>
    </row>
    <row r="8" spans="1:8" ht="19.5" customHeight="1">
      <c r="A8" s="12" t="s">
        <v>20</v>
      </c>
      <c r="B8" s="12" t="s">
        <v>20</v>
      </c>
      <c r="C8" s="12" t="s">
        <v>20</v>
      </c>
      <c r="D8" s="12" t="s">
        <v>20</v>
      </c>
      <c r="E8" s="12" t="s">
        <v>324</v>
      </c>
      <c r="F8" s="39">
        <f t="shared" si="0"/>
        <v>0</v>
      </c>
      <c r="G8" s="40" t="s">
        <v>20</v>
      </c>
      <c r="H8" s="41" t="s">
        <v>20</v>
      </c>
    </row>
    <row r="9" spans="1:8" ht="19.5" customHeight="1">
      <c r="A9" s="12" t="s">
        <v>20</v>
      </c>
      <c r="B9" s="12" t="s">
        <v>20</v>
      </c>
      <c r="C9" s="12" t="s">
        <v>20</v>
      </c>
      <c r="D9" s="12" t="s">
        <v>20</v>
      </c>
      <c r="E9" s="12" t="s">
        <v>20</v>
      </c>
      <c r="F9" s="39">
        <f t="shared" si="0"/>
        <v>0</v>
      </c>
      <c r="G9" s="40" t="s">
        <v>20</v>
      </c>
      <c r="H9" s="41" t="s">
        <v>20</v>
      </c>
    </row>
    <row r="10" spans="1:8" ht="19.5" customHeight="1">
      <c r="A10" s="12" t="s">
        <v>20</v>
      </c>
      <c r="B10" s="12" t="s">
        <v>20</v>
      </c>
      <c r="C10" s="12" t="s">
        <v>20</v>
      </c>
      <c r="D10" s="12" t="s">
        <v>20</v>
      </c>
      <c r="E10" s="12" t="s">
        <v>20</v>
      </c>
      <c r="F10" s="39">
        <f t="shared" si="0"/>
        <v>0</v>
      </c>
      <c r="G10" s="40" t="s">
        <v>20</v>
      </c>
      <c r="H10" s="41" t="s">
        <v>20</v>
      </c>
    </row>
    <row r="11" spans="1:8" ht="19.5" customHeight="1">
      <c r="A11" s="12" t="s">
        <v>20</v>
      </c>
      <c r="B11" s="12" t="s">
        <v>20</v>
      </c>
      <c r="C11" s="12" t="s">
        <v>20</v>
      </c>
      <c r="D11" s="12" t="s">
        <v>20</v>
      </c>
      <c r="E11" s="12" t="s">
        <v>20</v>
      </c>
      <c r="F11" s="39">
        <f t="shared" si="0"/>
        <v>0</v>
      </c>
      <c r="G11" s="40" t="s">
        <v>20</v>
      </c>
      <c r="H11" s="41" t="s">
        <v>20</v>
      </c>
    </row>
    <row r="12" spans="1:8" ht="19.5" customHeight="1">
      <c r="A12" s="12" t="s">
        <v>20</v>
      </c>
      <c r="B12" s="12" t="s">
        <v>20</v>
      </c>
      <c r="C12" s="12" t="s">
        <v>20</v>
      </c>
      <c r="D12" s="12" t="s">
        <v>20</v>
      </c>
      <c r="E12" s="12" t="s">
        <v>20</v>
      </c>
      <c r="F12" s="39">
        <f t="shared" si="0"/>
        <v>0</v>
      </c>
      <c r="G12" s="40" t="s">
        <v>20</v>
      </c>
      <c r="H12" s="41" t="s">
        <v>20</v>
      </c>
    </row>
    <row r="13" spans="1:8" ht="19.5" customHeight="1">
      <c r="A13" s="12" t="s">
        <v>20</v>
      </c>
      <c r="B13" s="12" t="s">
        <v>20</v>
      </c>
      <c r="C13" s="12" t="s">
        <v>20</v>
      </c>
      <c r="D13" s="12" t="s">
        <v>20</v>
      </c>
      <c r="E13" s="12" t="s">
        <v>20</v>
      </c>
      <c r="F13" s="39">
        <f t="shared" si="0"/>
        <v>0</v>
      </c>
      <c r="G13" s="40" t="s">
        <v>20</v>
      </c>
      <c r="H13" s="41" t="s">
        <v>20</v>
      </c>
    </row>
    <row r="14" spans="1:8" ht="19.5" customHeight="1">
      <c r="A14" s="12" t="s">
        <v>20</v>
      </c>
      <c r="B14" s="12" t="s">
        <v>20</v>
      </c>
      <c r="C14" s="12" t="s">
        <v>20</v>
      </c>
      <c r="D14" s="12" t="s">
        <v>20</v>
      </c>
      <c r="E14" s="12" t="s">
        <v>20</v>
      </c>
      <c r="F14" s="39">
        <f t="shared" si="0"/>
        <v>0</v>
      </c>
      <c r="G14" s="40" t="s">
        <v>20</v>
      </c>
      <c r="H14" s="41" t="s">
        <v>20</v>
      </c>
    </row>
    <row r="15" spans="1:8" ht="19.5" customHeight="1">
      <c r="A15" s="12" t="s">
        <v>20</v>
      </c>
      <c r="B15" s="12" t="s">
        <v>20</v>
      </c>
      <c r="C15" s="12" t="s">
        <v>20</v>
      </c>
      <c r="D15" s="12" t="s">
        <v>20</v>
      </c>
      <c r="E15" s="12" t="s">
        <v>20</v>
      </c>
      <c r="F15" s="39">
        <f t="shared" si="0"/>
        <v>0</v>
      </c>
      <c r="G15" s="40" t="s">
        <v>20</v>
      </c>
      <c r="H15" s="41" t="s">
        <v>20</v>
      </c>
    </row>
    <row r="16" spans="1:8" ht="19.5" customHeight="1">
      <c r="A16" s="12" t="s">
        <v>20</v>
      </c>
      <c r="B16" s="12" t="s">
        <v>20</v>
      </c>
      <c r="C16" s="12" t="s">
        <v>20</v>
      </c>
      <c r="D16" s="12" t="s">
        <v>20</v>
      </c>
      <c r="E16" s="12" t="s">
        <v>20</v>
      </c>
      <c r="F16" s="39">
        <f t="shared" si="0"/>
        <v>0</v>
      </c>
      <c r="G16" s="40" t="s">
        <v>20</v>
      </c>
      <c r="H16" s="41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B8" sqref="B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2"/>
      <c r="B1" s="42"/>
      <c r="C1" s="42"/>
      <c r="D1" s="42"/>
      <c r="E1" s="43"/>
      <c r="F1" s="42"/>
      <c r="G1" s="42"/>
      <c r="H1" s="22" t="s">
        <v>325</v>
      </c>
    </row>
    <row r="2" spans="1:8" ht="25.5" customHeight="1">
      <c r="A2" s="19" t="s">
        <v>326</v>
      </c>
      <c r="B2" s="19"/>
      <c r="C2" s="19"/>
      <c r="D2" s="19"/>
      <c r="E2" s="19"/>
      <c r="F2" s="19"/>
      <c r="G2" s="19"/>
      <c r="H2" s="19"/>
    </row>
    <row r="3" spans="1:8" ht="19.5" customHeight="1">
      <c r="A3" s="44" t="s">
        <v>5</v>
      </c>
      <c r="B3" s="45"/>
      <c r="C3" s="45"/>
      <c r="D3" s="45"/>
      <c r="E3" s="45"/>
      <c r="F3" s="45"/>
      <c r="G3" s="45"/>
      <c r="H3" s="22" t="s">
        <v>6</v>
      </c>
    </row>
    <row r="4" spans="1:8" ht="19.5" customHeight="1">
      <c r="A4" s="46" t="s">
        <v>315</v>
      </c>
      <c r="B4" s="46" t="s">
        <v>316</v>
      </c>
      <c r="C4" s="27" t="s">
        <v>317</v>
      </c>
      <c r="D4" s="27"/>
      <c r="E4" s="47"/>
      <c r="F4" s="47"/>
      <c r="G4" s="47"/>
      <c r="H4" s="27"/>
    </row>
    <row r="5" spans="1:8" ht="19.5" customHeight="1">
      <c r="A5" s="46"/>
      <c r="B5" s="46"/>
      <c r="C5" s="48" t="s">
        <v>60</v>
      </c>
      <c r="D5" s="49" t="s">
        <v>211</v>
      </c>
      <c r="E5" s="50" t="s">
        <v>318</v>
      </c>
      <c r="F5" s="51"/>
      <c r="G5" s="52"/>
      <c r="H5" s="53" t="s">
        <v>216</v>
      </c>
    </row>
    <row r="6" spans="1:8" ht="33.75" customHeight="1">
      <c r="A6" s="35"/>
      <c r="B6" s="35"/>
      <c r="C6" s="54"/>
      <c r="D6" s="36"/>
      <c r="E6" s="55" t="s">
        <v>76</v>
      </c>
      <c r="F6" s="56" t="s">
        <v>319</v>
      </c>
      <c r="G6" s="57" t="s">
        <v>320</v>
      </c>
      <c r="H6" s="58"/>
    </row>
    <row r="7" spans="1:8" ht="19.5" customHeight="1">
      <c r="A7" s="12" t="s">
        <v>20</v>
      </c>
      <c r="B7" s="59" t="s">
        <v>20</v>
      </c>
      <c r="C7" s="60">
        <f aca="true" t="shared" si="0" ref="C7:C16">SUM(D7,E7,H7)</f>
        <v>0</v>
      </c>
      <c r="D7" s="61" t="s">
        <v>20</v>
      </c>
      <c r="E7" s="61">
        <f aca="true" t="shared" si="1" ref="E7:E16">SUM(F7,G7)</f>
        <v>0</v>
      </c>
      <c r="F7" s="61" t="s">
        <v>20</v>
      </c>
      <c r="G7" s="62" t="s">
        <v>20</v>
      </c>
      <c r="H7" s="63" t="s">
        <v>20</v>
      </c>
    </row>
    <row r="8" spans="1:8" ht="19.5" customHeight="1">
      <c r="A8" s="12" t="s">
        <v>20</v>
      </c>
      <c r="B8" s="12" t="s">
        <v>324</v>
      </c>
      <c r="C8" s="60">
        <f t="shared" si="0"/>
        <v>0</v>
      </c>
      <c r="D8" s="61" t="s">
        <v>20</v>
      </c>
      <c r="E8" s="61">
        <f t="shared" si="1"/>
        <v>0</v>
      </c>
      <c r="F8" s="61" t="s">
        <v>20</v>
      </c>
      <c r="G8" s="62" t="s">
        <v>20</v>
      </c>
      <c r="H8" s="63" t="s">
        <v>20</v>
      </c>
    </row>
    <row r="9" spans="1:8" ht="19.5" customHeight="1">
      <c r="A9" s="12" t="s">
        <v>20</v>
      </c>
      <c r="B9" s="59" t="s">
        <v>20</v>
      </c>
      <c r="C9" s="60">
        <f t="shared" si="0"/>
        <v>0</v>
      </c>
      <c r="D9" s="61" t="s">
        <v>20</v>
      </c>
      <c r="E9" s="61">
        <f t="shared" si="1"/>
        <v>0</v>
      </c>
      <c r="F9" s="61" t="s">
        <v>20</v>
      </c>
      <c r="G9" s="62" t="s">
        <v>20</v>
      </c>
      <c r="H9" s="63" t="s">
        <v>20</v>
      </c>
    </row>
    <row r="10" spans="1:8" ht="19.5" customHeight="1">
      <c r="A10" s="12" t="s">
        <v>20</v>
      </c>
      <c r="B10" s="59" t="s">
        <v>20</v>
      </c>
      <c r="C10" s="60">
        <f t="shared" si="0"/>
        <v>0</v>
      </c>
      <c r="D10" s="61" t="s">
        <v>20</v>
      </c>
      <c r="E10" s="61">
        <f t="shared" si="1"/>
        <v>0</v>
      </c>
      <c r="F10" s="61" t="s">
        <v>20</v>
      </c>
      <c r="G10" s="62" t="s">
        <v>20</v>
      </c>
      <c r="H10" s="63" t="s">
        <v>20</v>
      </c>
    </row>
    <row r="11" spans="1:8" ht="19.5" customHeight="1">
      <c r="A11" s="12" t="s">
        <v>20</v>
      </c>
      <c r="B11" s="59" t="s">
        <v>20</v>
      </c>
      <c r="C11" s="60">
        <f t="shared" si="0"/>
        <v>0</v>
      </c>
      <c r="D11" s="61" t="s">
        <v>20</v>
      </c>
      <c r="E11" s="61">
        <f t="shared" si="1"/>
        <v>0</v>
      </c>
      <c r="F11" s="61" t="s">
        <v>20</v>
      </c>
      <c r="G11" s="62" t="s">
        <v>20</v>
      </c>
      <c r="H11" s="63" t="s">
        <v>20</v>
      </c>
    </row>
    <row r="12" spans="1:8" ht="19.5" customHeight="1">
      <c r="A12" s="12" t="s">
        <v>20</v>
      </c>
      <c r="B12" s="59" t="s">
        <v>20</v>
      </c>
      <c r="C12" s="60">
        <f t="shared" si="0"/>
        <v>0</v>
      </c>
      <c r="D12" s="61" t="s">
        <v>20</v>
      </c>
      <c r="E12" s="61">
        <f t="shared" si="1"/>
        <v>0</v>
      </c>
      <c r="F12" s="61" t="s">
        <v>20</v>
      </c>
      <c r="G12" s="62" t="s">
        <v>20</v>
      </c>
      <c r="H12" s="63" t="s">
        <v>20</v>
      </c>
    </row>
    <row r="13" spans="1:8" ht="19.5" customHeight="1">
      <c r="A13" s="12" t="s">
        <v>20</v>
      </c>
      <c r="B13" s="59" t="s">
        <v>20</v>
      </c>
      <c r="C13" s="60">
        <f t="shared" si="0"/>
        <v>0</v>
      </c>
      <c r="D13" s="61" t="s">
        <v>20</v>
      </c>
      <c r="E13" s="61">
        <f t="shared" si="1"/>
        <v>0</v>
      </c>
      <c r="F13" s="61" t="s">
        <v>20</v>
      </c>
      <c r="G13" s="62" t="s">
        <v>20</v>
      </c>
      <c r="H13" s="63" t="s">
        <v>20</v>
      </c>
    </row>
    <row r="14" spans="1:8" ht="19.5" customHeight="1">
      <c r="A14" s="12" t="s">
        <v>20</v>
      </c>
      <c r="B14" s="59" t="s">
        <v>20</v>
      </c>
      <c r="C14" s="60">
        <f t="shared" si="0"/>
        <v>0</v>
      </c>
      <c r="D14" s="61" t="s">
        <v>20</v>
      </c>
      <c r="E14" s="61">
        <f t="shared" si="1"/>
        <v>0</v>
      </c>
      <c r="F14" s="61" t="s">
        <v>20</v>
      </c>
      <c r="G14" s="62" t="s">
        <v>20</v>
      </c>
      <c r="H14" s="63" t="s">
        <v>20</v>
      </c>
    </row>
    <row r="15" spans="1:8" ht="19.5" customHeight="1">
      <c r="A15" s="12" t="s">
        <v>20</v>
      </c>
      <c r="B15" s="59" t="s">
        <v>20</v>
      </c>
      <c r="C15" s="60">
        <f t="shared" si="0"/>
        <v>0</v>
      </c>
      <c r="D15" s="61" t="s">
        <v>20</v>
      </c>
      <c r="E15" s="61">
        <f t="shared" si="1"/>
        <v>0</v>
      </c>
      <c r="F15" s="61" t="s">
        <v>20</v>
      </c>
      <c r="G15" s="62" t="s">
        <v>20</v>
      </c>
      <c r="H15" s="63" t="s">
        <v>20</v>
      </c>
    </row>
    <row r="16" spans="1:8" ht="19.5" customHeight="1">
      <c r="A16" s="12" t="s">
        <v>20</v>
      </c>
      <c r="B16" s="59" t="s">
        <v>20</v>
      </c>
      <c r="C16" s="60">
        <f t="shared" si="0"/>
        <v>0</v>
      </c>
      <c r="D16" s="61" t="s">
        <v>20</v>
      </c>
      <c r="E16" s="61">
        <f t="shared" si="1"/>
        <v>0</v>
      </c>
      <c r="F16" s="61" t="s">
        <v>20</v>
      </c>
      <c r="G16" s="62" t="s">
        <v>20</v>
      </c>
      <c r="H16" s="63" t="s">
        <v>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8" sqref="E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16"/>
      <c r="B1" s="17"/>
      <c r="C1" s="17"/>
      <c r="D1" s="17"/>
      <c r="E1" s="17"/>
      <c r="F1" s="17"/>
      <c r="G1" s="17"/>
      <c r="H1" s="18" t="s">
        <v>327</v>
      </c>
    </row>
    <row r="2" spans="1:8" ht="19.5" customHeight="1">
      <c r="A2" s="19" t="s">
        <v>328</v>
      </c>
      <c r="B2" s="19"/>
      <c r="C2" s="19"/>
      <c r="D2" s="19"/>
      <c r="E2" s="19"/>
      <c r="F2" s="19"/>
      <c r="G2" s="19"/>
      <c r="H2" s="19"/>
    </row>
    <row r="3" spans="1:8" ht="19.5" customHeight="1">
      <c r="A3" s="20" t="s">
        <v>20</v>
      </c>
      <c r="B3" s="20"/>
      <c r="C3" s="20"/>
      <c r="D3" s="20"/>
      <c r="E3" s="20"/>
      <c r="F3" s="21"/>
      <c r="G3" s="21"/>
      <c r="H3" s="22" t="s">
        <v>6</v>
      </c>
    </row>
    <row r="4" spans="1:8" ht="19.5" customHeight="1">
      <c r="A4" s="23" t="s">
        <v>59</v>
      </c>
      <c r="B4" s="24"/>
      <c r="C4" s="24"/>
      <c r="D4" s="24"/>
      <c r="E4" s="25"/>
      <c r="F4" s="26" t="s">
        <v>329</v>
      </c>
      <c r="G4" s="27"/>
      <c r="H4" s="27"/>
    </row>
    <row r="5" spans="1:8" ht="19.5" customHeight="1">
      <c r="A5" s="23" t="s">
        <v>68</v>
      </c>
      <c r="B5" s="24"/>
      <c r="C5" s="25"/>
      <c r="D5" s="28" t="s">
        <v>69</v>
      </c>
      <c r="E5" s="29" t="s">
        <v>107</v>
      </c>
      <c r="F5" s="30" t="s">
        <v>60</v>
      </c>
      <c r="G5" s="30" t="s">
        <v>103</v>
      </c>
      <c r="H5" s="27" t="s">
        <v>104</v>
      </c>
    </row>
    <row r="6" spans="1:8" ht="19.5" customHeight="1">
      <c r="A6" s="31" t="s">
        <v>81</v>
      </c>
      <c r="B6" s="32" t="s">
        <v>82</v>
      </c>
      <c r="C6" s="33" t="s">
        <v>83</v>
      </c>
      <c r="D6" s="34"/>
      <c r="E6" s="35"/>
      <c r="F6" s="36"/>
      <c r="G6" s="36"/>
      <c r="H6" s="37"/>
    </row>
    <row r="7" spans="1:8" ht="19.5" customHeight="1">
      <c r="A7" s="38" t="s">
        <v>20</v>
      </c>
      <c r="B7" s="38" t="s">
        <v>20</v>
      </c>
      <c r="C7" s="38" t="s">
        <v>20</v>
      </c>
      <c r="D7" s="38" t="s">
        <v>20</v>
      </c>
      <c r="E7" s="38" t="s">
        <v>20</v>
      </c>
      <c r="F7" s="39">
        <f aca="true" t="shared" si="0" ref="F7:F16">SUM(G7:H7)</f>
        <v>0</v>
      </c>
      <c r="G7" s="40" t="s">
        <v>20</v>
      </c>
      <c r="H7" s="41" t="s">
        <v>20</v>
      </c>
    </row>
    <row r="8" spans="1:8" ht="19.5" customHeight="1">
      <c r="A8" s="38" t="s">
        <v>20</v>
      </c>
      <c r="B8" s="38" t="s">
        <v>20</v>
      </c>
      <c r="C8" s="38" t="s">
        <v>20</v>
      </c>
      <c r="D8" s="38" t="s">
        <v>20</v>
      </c>
      <c r="E8" s="12" t="s">
        <v>324</v>
      </c>
      <c r="F8" s="39">
        <f t="shared" si="0"/>
        <v>0</v>
      </c>
      <c r="G8" s="40" t="s">
        <v>20</v>
      </c>
      <c r="H8" s="41" t="s">
        <v>20</v>
      </c>
    </row>
    <row r="9" spans="1:8" ht="19.5" customHeight="1">
      <c r="A9" s="38" t="s">
        <v>20</v>
      </c>
      <c r="B9" s="38" t="s">
        <v>20</v>
      </c>
      <c r="C9" s="38" t="s">
        <v>20</v>
      </c>
      <c r="D9" s="38" t="s">
        <v>20</v>
      </c>
      <c r="E9" s="38" t="s">
        <v>20</v>
      </c>
      <c r="F9" s="39">
        <f t="shared" si="0"/>
        <v>0</v>
      </c>
      <c r="G9" s="40" t="s">
        <v>20</v>
      </c>
      <c r="H9" s="41" t="s">
        <v>20</v>
      </c>
    </row>
    <row r="10" spans="1:8" ht="19.5" customHeight="1">
      <c r="A10" s="38" t="s">
        <v>20</v>
      </c>
      <c r="B10" s="38" t="s">
        <v>20</v>
      </c>
      <c r="C10" s="38" t="s">
        <v>20</v>
      </c>
      <c r="D10" s="38" t="s">
        <v>20</v>
      </c>
      <c r="E10" s="38" t="s">
        <v>20</v>
      </c>
      <c r="F10" s="39">
        <f t="shared" si="0"/>
        <v>0</v>
      </c>
      <c r="G10" s="40" t="s">
        <v>20</v>
      </c>
      <c r="H10" s="41" t="s">
        <v>20</v>
      </c>
    </row>
    <row r="11" spans="1:8" ht="19.5" customHeight="1">
      <c r="A11" s="38" t="s">
        <v>20</v>
      </c>
      <c r="B11" s="38" t="s">
        <v>20</v>
      </c>
      <c r="C11" s="38" t="s">
        <v>20</v>
      </c>
      <c r="D11" s="38" t="s">
        <v>20</v>
      </c>
      <c r="E11" s="38" t="s">
        <v>20</v>
      </c>
      <c r="F11" s="39">
        <f t="shared" si="0"/>
        <v>0</v>
      </c>
      <c r="G11" s="40" t="s">
        <v>20</v>
      </c>
      <c r="H11" s="41" t="s">
        <v>20</v>
      </c>
    </row>
    <row r="12" spans="1:8" ht="19.5" customHeight="1">
      <c r="A12" s="38" t="s">
        <v>20</v>
      </c>
      <c r="B12" s="38" t="s">
        <v>20</v>
      </c>
      <c r="C12" s="38" t="s">
        <v>20</v>
      </c>
      <c r="D12" s="38" t="s">
        <v>20</v>
      </c>
      <c r="E12" s="38" t="s">
        <v>20</v>
      </c>
      <c r="F12" s="39">
        <f t="shared" si="0"/>
        <v>0</v>
      </c>
      <c r="G12" s="40" t="s">
        <v>20</v>
      </c>
      <c r="H12" s="41" t="s">
        <v>20</v>
      </c>
    </row>
    <row r="13" spans="1:8" ht="19.5" customHeight="1">
      <c r="A13" s="38" t="s">
        <v>20</v>
      </c>
      <c r="B13" s="38" t="s">
        <v>20</v>
      </c>
      <c r="C13" s="38" t="s">
        <v>20</v>
      </c>
      <c r="D13" s="38" t="s">
        <v>20</v>
      </c>
      <c r="E13" s="38" t="s">
        <v>20</v>
      </c>
      <c r="F13" s="39">
        <f t="shared" si="0"/>
        <v>0</v>
      </c>
      <c r="G13" s="40" t="s">
        <v>20</v>
      </c>
      <c r="H13" s="41" t="s">
        <v>20</v>
      </c>
    </row>
    <row r="14" spans="1:8" ht="19.5" customHeight="1">
      <c r="A14" s="38" t="s">
        <v>20</v>
      </c>
      <c r="B14" s="38" t="s">
        <v>20</v>
      </c>
      <c r="C14" s="38" t="s">
        <v>20</v>
      </c>
      <c r="D14" s="38" t="s">
        <v>20</v>
      </c>
      <c r="E14" s="38" t="s">
        <v>20</v>
      </c>
      <c r="F14" s="39">
        <f t="shared" si="0"/>
        <v>0</v>
      </c>
      <c r="G14" s="40" t="s">
        <v>20</v>
      </c>
      <c r="H14" s="41" t="s">
        <v>20</v>
      </c>
    </row>
    <row r="15" spans="1:8" ht="19.5" customHeight="1">
      <c r="A15" s="38" t="s">
        <v>20</v>
      </c>
      <c r="B15" s="38" t="s">
        <v>20</v>
      </c>
      <c r="C15" s="38" t="s">
        <v>20</v>
      </c>
      <c r="D15" s="38" t="s">
        <v>20</v>
      </c>
      <c r="E15" s="38" t="s">
        <v>20</v>
      </c>
      <c r="F15" s="39">
        <f t="shared" si="0"/>
        <v>0</v>
      </c>
      <c r="G15" s="40" t="s">
        <v>20</v>
      </c>
      <c r="H15" s="41" t="s">
        <v>20</v>
      </c>
    </row>
    <row r="16" spans="1:8" ht="19.5" customHeight="1">
      <c r="A16" s="38" t="s">
        <v>20</v>
      </c>
      <c r="B16" s="38" t="s">
        <v>20</v>
      </c>
      <c r="C16" s="38" t="s">
        <v>20</v>
      </c>
      <c r="D16" s="38" t="s">
        <v>20</v>
      </c>
      <c r="E16" s="38" t="s">
        <v>20</v>
      </c>
      <c r="F16" s="39">
        <f t="shared" si="0"/>
        <v>0</v>
      </c>
      <c r="G16" s="40" t="s">
        <v>20</v>
      </c>
      <c r="H16" s="41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Zeros="0" tabSelected="1" workbookViewId="0" topLeftCell="A1">
      <selection activeCell="E10" sqref="E10"/>
    </sheetView>
  </sheetViews>
  <sheetFormatPr defaultColWidth="9.33203125" defaultRowHeight="11.25"/>
  <cols>
    <col min="1" max="1" width="36" style="0" customWidth="1"/>
    <col min="2" max="3" width="11.5" style="0" customWidth="1"/>
    <col min="4" max="4" width="10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330</v>
      </c>
    </row>
    <row r="3" spans="1:12" ht="27.75" customHeight="1">
      <c r="A3" s="3" t="s">
        <v>331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3" t="s">
        <v>332</v>
      </c>
    </row>
    <row r="5" spans="1:12" s="1" customFormat="1" ht="17.25" customHeight="1">
      <c r="A5" s="5" t="s">
        <v>333</v>
      </c>
      <c r="B5" s="6" t="s">
        <v>334</v>
      </c>
      <c r="C5" s="6"/>
      <c r="D5" s="6"/>
      <c r="E5" s="6" t="s">
        <v>335</v>
      </c>
      <c r="F5" s="6" t="s">
        <v>336</v>
      </c>
      <c r="G5" s="6" t="s">
        <v>337</v>
      </c>
      <c r="H5" s="6" t="s">
        <v>337</v>
      </c>
      <c r="I5" s="6" t="s">
        <v>337</v>
      </c>
      <c r="J5" s="6" t="s">
        <v>337</v>
      </c>
      <c r="K5" s="6" t="s">
        <v>337</v>
      </c>
      <c r="L5" s="6" t="s">
        <v>337</v>
      </c>
    </row>
    <row r="6" spans="1:12" s="1" customFormat="1" ht="17.25" customHeight="1">
      <c r="A6" s="7"/>
      <c r="B6" s="5" t="s">
        <v>338</v>
      </c>
      <c r="C6" s="6" t="s">
        <v>339</v>
      </c>
      <c r="D6" s="6" t="s">
        <v>340</v>
      </c>
      <c r="E6" s="6"/>
      <c r="F6" s="6"/>
      <c r="G6" s="6" t="s">
        <v>341</v>
      </c>
      <c r="H6" s="6" t="s">
        <v>341</v>
      </c>
      <c r="I6" s="14" t="s">
        <v>342</v>
      </c>
      <c r="J6" s="14" t="s">
        <v>342</v>
      </c>
      <c r="K6" s="14" t="s">
        <v>343</v>
      </c>
      <c r="L6" s="14" t="s">
        <v>343</v>
      </c>
    </row>
    <row r="7" spans="1:12" s="1" customFormat="1" ht="17.25" customHeight="1">
      <c r="A7" s="8"/>
      <c r="B7" s="8"/>
      <c r="C7" s="5" t="s">
        <v>20</v>
      </c>
      <c r="D7" s="5"/>
      <c r="E7" s="5" t="s">
        <v>20</v>
      </c>
      <c r="F7" s="5" t="s">
        <v>20</v>
      </c>
      <c r="G7" s="5" t="s">
        <v>344</v>
      </c>
      <c r="H7" s="9" t="s">
        <v>345</v>
      </c>
      <c r="I7" s="9" t="s">
        <v>344</v>
      </c>
      <c r="J7" s="9" t="s">
        <v>345</v>
      </c>
      <c r="K7" s="9" t="s">
        <v>344</v>
      </c>
      <c r="L7" s="9" t="s">
        <v>345</v>
      </c>
    </row>
    <row r="8" spans="1:12" ht="18.75" customHeight="1">
      <c r="A8" s="10" t="s">
        <v>20</v>
      </c>
      <c r="B8" s="11" t="s">
        <v>20</v>
      </c>
      <c r="C8" s="11" t="s">
        <v>20</v>
      </c>
      <c r="D8" s="11" t="e">
        <f aca="true" t="shared" si="0" ref="D8:D17">B8-C8</f>
        <v>#VALUE!</v>
      </c>
      <c r="E8" s="10"/>
      <c r="F8" s="10" t="s">
        <v>20</v>
      </c>
      <c r="G8" s="10" t="s">
        <v>20</v>
      </c>
      <c r="H8" s="10" t="s">
        <v>20</v>
      </c>
      <c r="I8" s="10" t="s">
        <v>20</v>
      </c>
      <c r="J8" s="10" t="s">
        <v>20</v>
      </c>
      <c r="K8" s="15" t="s">
        <v>20</v>
      </c>
      <c r="L8" s="15" t="s">
        <v>20</v>
      </c>
    </row>
    <row r="9" spans="1:12" ht="18.75" customHeight="1">
      <c r="A9" s="10" t="s">
        <v>20</v>
      </c>
      <c r="B9" s="11" t="s">
        <v>20</v>
      </c>
      <c r="C9" s="11" t="s">
        <v>20</v>
      </c>
      <c r="D9" s="11" t="e">
        <f t="shared" si="0"/>
        <v>#VALUE!</v>
      </c>
      <c r="E9" s="10"/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5" t="s">
        <v>20</v>
      </c>
      <c r="L9" s="15" t="s">
        <v>20</v>
      </c>
    </row>
    <row r="10" spans="1:12" ht="18.75" customHeight="1">
      <c r="A10" s="10" t="s">
        <v>20</v>
      </c>
      <c r="B10" s="11" t="s">
        <v>20</v>
      </c>
      <c r="C10" s="11" t="s">
        <v>20</v>
      </c>
      <c r="D10" s="11" t="e">
        <f t="shared" si="0"/>
        <v>#VALUE!</v>
      </c>
      <c r="E10" s="12" t="s">
        <v>324</v>
      </c>
      <c r="F10" s="10" t="s">
        <v>20</v>
      </c>
      <c r="G10" s="10" t="s">
        <v>20</v>
      </c>
      <c r="H10" s="10" t="s">
        <v>20</v>
      </c>
      <c r="I10" s="10" t="s">
        <v>20</v>
      </c>
      <c r="J10" s="10" t="s">
        <v>20</v>
      </c>
      <c r="K10" s="15" t="s">
        <v>20</v>
      </c>
      <c r="L10" s="15" t="s">
        <v>20</v>
      </c>
    </row>
    <row r="11" spans="1:12" ht="18.75" customHeight="1">
      <c r="A11" s="10" t="s">
        <v>20</v>
      </c>
      <c r="B11" s="11" t="s">
        <v>20</v>
      </c>
      <c r="C11" s="11" t="s">
        <v>20</v>
      </c>
      <c r="D11" s="11" t="e">
        <f t="shared" si="0"/>
        <v>#VALUE!</v>
      </c>
      <c r="E11" s="10"/>
      <c r="F11" s="10" t="s">
        <v>20</v>
      </c>
      <c r="G11" s="10" t="s">
        <v>20</v>
      </c>
      <c r="H11" s="10" t="s">
        <v>20</v>
      </c>
      <c r="I11" s="10" t="s">
        <v>20</v>
      </c>
      <c r="J11" s="10" t="s">
        <v>20</v>
      </c>
      <c r="K11" s="15" t="s">
        <v>20</v>
      </c>
      <c r="L11" s="15" t="s">
        <v>20</v>
      </c>
    </row>
    <row r="12" spans="1:12" ht="18.75" customHeight="1">
      <c r="A12" s="10" t="s">
        <v>20</v>
      </c>
      <c r="B12" s="11" t="s">
        <v>20</v>
      </c>
      <c r="C12" s="11" t="s">
        <v>20</v>
      </c>
      <c r="D12" s="11" t="e">
        <f t="shared" si="0"/>
        <v>#VALUE!</v>
      </c>
      <c r="E12" s="10"/>
      <c r="F12" s="10" t="s">
        <v>20</v>
      </c>
      <c r="G12" s="10" t="s">
        <v>20</v>
      </c>
      <c r="H12" s="10" t="s">
        <v>20</v>
      </c>
      <c r="I12" s="10" t="s">
        <v>20</v>
      </c>
      <c r="J12" s="10" t="s">
        <v>20</v>
      </c>
      <c r="K12" s="15" t="s">
        <v>20</v>
      </c>
      <c r="L12" s="15" t="s">
        <v>20</v>
      </c>
    </row>
    <row r="13" spans="1:12" ht="18.75" customHeight="1">
      <c r="A13" s="10" t="s">
        <v>20</v>
      </c>
      <c r="B13" s="11" t="s">
        <v>20</v>
      </c>
      <c r="C13" s="11" t="s">
        <v>20</v>
      </c>
      <c r="D13" s="11" t="e">
        <f t="shared" si="0"/>
        <v>#VALUE!</v>
      </c>
      <c r="E13" s="10"/>
      <c r="F13" s="10" t="s">
        <v>20</v>
      </c>
      <c r="G13" s="10" t="s">
        <v>20</v>
      </c>
      <c r="H13" s="10" t="s">
        <v>20</v>
      </c>
      <c r="I13" s="10" t="s">
        <v>20</v>
      </c>
      <c r="J13" s="10" t="s">
        <v>20</v>
      </c>
      <c r="K13" s="15" t="s">
        <v>20</v>
      </c>
      <c r="L13" s="15" t="s">
        <v>20</v>
      </c>
    </row>
    <row r="14" spans="1:12" ht="18.75" customHeight="1">
      <c r="A14" s="10" t="s">
        <v>20</v>
      </c>
      <c r="B14" s="11" t="s">
        <v>20</v>
      </c>
      <c r="C14" s="11" t="s">
        <v>20</v>
      </c>
      <c r="D14" s="11" t="e">
        <f t="shared" si="0"/>
        <v>#VALUE!</v>
      </c>
      <c r="E14" s="10"/>
      <c r="F14" s="10" t="s">
        <v>20</v>
      </c>
      <c r="G14" s="10" t="s">
        <v>20</v>
      </c>
      <c r="H14" s="10" t="s">
        <v>20</v>
      </c>
      <c r="I14" s="10" t="s">
        <v>20</v>
      </c>
      <c r="J14" s="10" t="s">
        <v>20</v>
      </c>
      <c r="K14" s="15" t="s">
        <v>20</v>
      </c>
      <c r="L14" s="15" t="s">
        <v>20</v>
      </c>
    </row>
    <row r="15" spans="1:12" ht="18.75" customHeight="1">
      <c r="A15" s="10" t="s">
        <v>20</v>
      </c>
      <c r="B15" s="11" t="s">
        <v>20</v>
      </c>
      <c r="C15" s="11" t="s">
        <v>20</v>
      </c>
      <c r="D15" s="11" t="e">
        <f t="shared" si="0"/>
        <v>#VALUE!</v>
      </c>
      <c r="E15" s="10"/>
      <c r="F15" s="10" t="s">
        <v>20</v>
      </c>
      <c r="G15" s="10" t="s">
        <v>20</v>
      </c>
      <c r="H15" s="10" t="s">
        <v>20</v>
      </c>
      <c r="I15" s="10" t="s">
        <v>20</v>
      </c>
      <c r="J15" s="10" t="s">
        <v>20</v>
      </c>
      <c r="K15" s="15" t="s">
        <v>20</v>
      </c>
      <c r="L15" s="15" t="s">
        <v>20</v>
      </c>
    </row>
    <row r="16" spans="1:12" ht="18.75" customHeight="1">
      <c r="A16" s="10" t="s">
        <v>20</v>
      </c>
      <c r="B16" s="11" t="s">
        <v>20</v>
      </c>
      <c r="C16" s="11" t="s">
        <v>20</v>
      </c>
      <c r="D16" s="11" t="e">
        <f t="shared" si="0"/>
        <v>#VALUE!</v>
      </c>
      <c r="E16" s="10"/>
      <c r="F16" s="10" t="s">
        <v>20</v>
      </c>
      <c r="G16" s="10" t="s">
        <v>20</v>
      </c>
      <c r="H16" s="10" t="s">
        <v>20</v>
      </c>
      <c r="I16" s="10" t="s">
        <v>20</v>
      </c>
      <c r="J16" s="10" t="s">
        <v>20</v>
      </c>
      <c r="K16" s="15" t="s">
        <v>20</v>
      </c>
      <c r="L16" s="15" t="s">
        <v>20</v>
      </c>
    </row>
    <row r="17" spans="1:12" ht="18.75" customHeight="1">
      <c r="A17" s="10" t="s">
        <v>20</v>
      </c>
      <c r="B17" s="11" t="s">
        <v>20</v>
      </c>
      <c r="C17" s="11" t="s">
        <v>20</v>
      </c>
      <c r="D17" s="11" t="e">
        <f t="shared" si="0"/>
        <v>#VALUE!</v>
      </c>
      <c r="E17" s="10"/>
      <c r="F17" s="10" t="s">
        <v>20</v>
      </c>
      <c r="G17" s="10" t="s">
        <v>20</v>
      </c>
      <c r="H17" s="10" t="s">
        <v>20</v>
      </c>
      <c r="I17" s="10" t="s">
        <v>20</v>
      </c>
      <c r="J17" s="10" t="s">
        <v>20</v>
      </c>
      <c r="K17" s="15" t="s">
        <v>20</v>
      </c>
      <c r="L17" s="15" t="s">
        <v>20</v>
      </c>
    </row>
  </sheetData>
  <sheetProtection/>
  <mergeCells count="12">
    <mergeCell ref="A3:L3"/>
    <mergeCell ref="B5:D5"/>
    <mergeCell ref="G5:L5"/>
    <mergeCell ref="G6:H6"/>
    <mergeCell ref="I6:J6"/>
    <mergeCell ref="K6:L6"/>
    <mergeCell ref="A5:A7"/>
    <mergeCell ref="B6:B7"/>
    <mergeCell ref="C6:C7"/>
    <mergeCell ref="D6:D7"/>
    <mergeCell ref="E5:E7"/>
    <mergeCell ref="F5:F7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02"/>
      <c r="B1" s="102"/>
      <c r="C1" s="102"/>
      <c r="D1" s="22" t="s">
        <v>3</v>
      </c>
    </row>
    <row r="2" spans="1:4" ht="20.25" customHeight="1">
      <c r="A2" s="19" t="s">
        <v>4</v>
      </c>
      <c r="B2" s="19"/>
      <c r="C2" s="19"/>
      <c r="D2" s="19"/>
    </row>
    <row r="3" spans="1:4" ht="20.25" customHeight="1">
      <c r="A3" s="103" t="s">
        <v>5</v>
      </c>
      <c r="B3" s="104"/>
      <c r="C3" s="42"/>
      <c r="D3" s="22" t="s">
        <v>6</v>
      </c>
    </row>
    <row r="4" spans="1:4" ht="15" customHeight="1">
      <c r="A4" s="105" t="s">
        <v>7</v>
      </c>
      <c r="B4" s="106"/>
      <c r="C4" s="105" t="s">
        <v>8</v>
      </c>
      <c r="D4" s="106"/>
    </row>
    <row r="5" spans="1:4" ht="15" customHeight="1">
      <c r="A5" s="108" t="s">
        <v>9</v>
      </c>
      <c r="B5" s="110" t="s">
        <v>10</v>
      </c>
      <c r="C5" s="108" t="s">
        <v>9</v>
      </c>
      <c r="D5" s="111" t="s">
        <v>10</v>
      </c>
    </row>
    <row r="6" spans="1:4" ht="15" customHeight="1">
      <c r="A6" s="125" t="s">
        <v>11</v>
      </c>
      <c r="B6" s="191">
        <v>2121735</v>
      </c>
      <c r="C6" s="138" t="s">
        <v>12</v>
      </c>
      <c r="D6" s="191">
        <v>0</v>
      </c>
    </row>
    <row r="7" spans="1:4" ht="15" customHeight="1">
      <c r="A7" s="125" t="s">
        <v>13</v>
      </c>
      <c r="B7" s="191">
        <v>0</v>
      </c>
      <c r="C7" s="138" t="s">
        <v>14</v>
      </c>
      <c r="D7" s="191">
        <v>0</v>
      </c>
    </row>
    <row r="8" spans="1:4" ht="15" customHeight="1">
      <c r="A8" s="125" t="s">
        <v>15</v>
      </c>
      <c r="B8" s="191">
        <v>0</v>
      </c>
      <c r="C8" s="138" t="s">
        <v>16</v>
      </c>
      <c r="D8" s="191">
        <v>0</v>
      </c>
    </row>
    <row r="9" spans="1:4" ht="15" customHeight="1">
      <c r="A9" s="125" t="s">
        <v>17</v>
      </c>
      <c r="B9" s="191">
        <v>0</v>
      </c>
      <c r="C9" s="138" t="s">
        <v>18</v>
      </c>
      <c r="D9" s="191">
        <v>0</v>
      </c>
    </row>
    <row r="10" spans="1:4" ht="15" customHeight="1">
      <c r="A10" s="125" t="s">
        <v>19</v>
      </c>
      <c r="B10" s="191" t="s">
        <v>20</v>
      </c>
      <c r="C10" s="138" t="s">
        <v>21</v>
      </c>
      <c r="D10" s="191">
        <v>0</v>
      </c>
    </row>
    <row r="11" spans="1:4" ht="15" customHeight="1">
      <c r="A11" s="125" t="s">
        <v>22</v>
      </c>
      <c r="B11" s="191">
        <v>0</v>
      </c>
      <c r="C11" s="138" t="s">
        <v>23</v>
      </c>
      <c r="D11" s="191">
        <v>0</v>
      </c>
    </row>
    <row r="12" spans="1:4" ht="15" customHeight="1">
      <c r="A12" s="125"/>
      <c r="B12" s="191"/>
      <c r="C12" s="138" t="s">
        <v>24</v>
      </c>
      <c r="D12" s="191">
        <v>0</v>
      </c>
    </row>
    <row r="13" spans="1:4" ht="15" customHeight="1">
      <c r="A13" s="122"/>
      <c r="B13" s="191"/>
      <c r="C13" s="138" t="s">
        <v>25</v>
      </c>
      <c r="D13" s="191">
        <v>209210</v>
      </c>
    </row>
    <row r="14" spans="1:4" ht="15" customHeight="1">
      <c r="A14" s="122"/>
      <c r="B14" s="191"/>
      <c r="C14" s="138" t="s">
        <v>26</v>
      </c>
      <c r="D14" s="191">
        <v>0</v>
      </c>
    </row>
    <row r="15" spans="1:4" ht="15" customHeight="1">
      <c r="A15" s="122"/>
      <c r="B15" s="139"/>
      <c r="C15" s="138" t="s">
        <v>27</v>
      </c>
      <c r="D15" s="191">
        <v>95496</v>
      </c>
    </row>
    <row r="16" spans="1:4" ht="15" customHeight="1">
      <c r="A16" s="122"/>
      <c r="B16" s="120"/>
      <c r="C16" s="138" t="s">
        <v>28</v>
      </c>
      <c r="D16" s="191">
        <v>0</v>
      </c>
    </row>
    <row r="17" spans="1:4" ht="15" customHeight="1">
      <c r="A17" s="122"/>
      <c r="B17" s="120"/>
      <c r="C17" s="138" t="s">
        <v>29</v>
      </c>
      <c r="D17" s="191">
        <v>1660717</v>
      </c>
    </row>
    <row r="18" spans="1:4" ht="15" customHeight="1">
      <c r="A18" s="122"/>
      <c r="B18" s="120"/>
      <c r="C18" s="138" t="s">
        <v>30</v>
      </c>
      <c r="D18" s="191">
        <v>0</v>
      </c>
    </row>
    <row r="19" spans="1:4" ht="15" customHeight="1">
      <c r="A19" s="122"/>
      <c r="B19" s="120"/>
      <c r="C19" s="138" t="s">
        <v>31</v>
      </c>
      <c r="D19" s="191">
        <v>0</v>
      </c>
    </row>
    <row r="20" spans="1:4" ht="15" customHeight="1">
      <c r="A20" s="122"/>
      <c r="B20" s="120"/>
      <c r="C20" s="138" t="s">
        <v>32</v>
      </c>
      <c r="D20" s="191">
        <v>0</v>
      </c>
    </row>
    <row r="21" spans="1:4" ht="15" customHeight="1">
      <c r="A21" s="122"/>
      <c r="B21" s="120"/>
      <c r="C21" s="138" t="s">
        <v>33</v>
      </c>
      <c r="D21" s="191">
        <v>0</v>
      </c>
    </row>
    <row r="22" spans="1:4" ht="15" customHeight="1">
      <c r="A22" s="122"/>
      <c r="B22" s="120"/>
      <c r="C22" s="138" t="s">
        <v>34</v>
      </c>
      <c r="D22" s="191">
        <v>0</v>
      </c>
    </row>
    <row r="23" spans="1:4" ht="15" customHeight="1">
      <c r="A23" s="122"/>
      <c r="B23" s="120"/>
      <c r="C23" s="138" t="s">
        <v>35</v>
      </c>
      <c r="D23" s="191">
        <v>0</v>
      </c>
    </row>
    <row r="24" spans="1:4" ht="15" customHeight="1">
      <c r="A24" s="122"/>
      <c r="B24" s="120"/>
      <c r="C24" s="138" t="s">
        <v>36</v>
      </c>
      <c r="D24" s="191">
        <v>0</v>
      </c>
    </row>
    <row r="25" spans="1:4" ht="15" customHeight="1">
      <c r="A25" s="122"/>
      <c r="B25" s="120"/>
      <c r="C25" s="138" t="s">
        <v>37</v>
      </c>
      <c r="D25" s="191">
        <v>156312</v>
      </c>
    </row>
    <row r="26" spans="1:4" ht="15" customHeight="1">
      <c r="A26" s="125"/>
      <c r="B26" s="120"/>
      <c r="C26" s="138" t="s">
        <v>38</v>
      </c>
      <c r="D26" s="191">
        <v>0</v>
      </c>
    </row>
    <row r="27" spans="1:4" ht="15" customHeight="1">
      <c r="A27" s="125"/>
      <c r="B27" s="120"/>
      <c r="C27" s="138" t="s">
        <v>39</v>
      </c>
      <c r="D27" s="191">
        <v>0</v>
      </c>
    </row>
    <row r="28" spans="1:4" ht="15" customHeight="1">
      <c r="A28" s="125"/>
      <c r="B28" s="120"/>
      <c r="C28" s="138" t="s">
        <v>40</v>
      </c>
      <c r="D28" s="191">
        <v>0</v>
      </c>
    </row>
    <row r="29" spans="1:4" ht="15" customHeight="1">
      <c r="A29" s="125"/>
      <c r="B29" s="120"/>
      <c r="C29" s="138" t="s">
        <v>41</v>
      </c>
      <c r="D29" s="191">
        <v>0</v>
      </c>
    </row>
    <row r="30" spans="1:4" ht="15" customHeight="1">
      <c r="A30" s="125"/>
      <c r="B30" s="120"/>
      <c r="C30" s="138" t="s">
        <v>42</v>
      </c>
      <c r="D30" s="191">
        <v>0</v>
      </c>
    </row>
    <row r="31" spans="1:4" ht="15" customHeight="1">
      <c r="A31" s="125"/>
      <c r="B31" s="120"/>
      <c r="C31" s="138" t="s">
        <v>43</v>
      </c>
      <c r="D31" s="191">
        <v>0</v>
      </c>
    </row>
    <row r="32" spans="1:4" ht="15" customHeight="1">
      <c r="A32" s="125"/>
      <c r="B32" s="120"/>
      <c r="C32" s="138" t="s">
        <v>44</v>
      </c>
      <c r="D32" s="191">
        <v>0</v>
      </c>
    </row>
    <row r="33" spans="1:4" ht="15" customHeight="1">
      <c r="A33" s="125"/>
      <c r="B33" s="120"/>
      <c r="C33" s="138" t="s">
        <v>45</v>
      </c>
      <c r="D33" s="191">
        <v>0</v>
      </c>
    </row>
    <row r="34" spans="1:4" ht="15" customHeight="1">
      <c r="A34" s="125"/>
      <c r="B34" s="120"/>
      <c r="C34" s="138" t="s">
        <v>46</v>
      </c>
      <c r="D34" s="117">
        <v>0</v>
      </c>
    </row>
    <row r="35" spans="1:4" ht="15" customHeight="1">
      <c r="A35" s="125"/>
      <c r="B35" s="120"/>
      <c r="C35" s="138" t="s">
        <v>47</v>
      </c>
      <c r="D35" s="117">
        <v>0</v>
      </c>
    </row>
    <row r="36" spans="1:4" ht="15" customHeight="1">
      <c r="A36" s="125"/>
      <c r="B36" s="120"/>
      <c r="C36" s="138"/>
      <c r="D36" s="117"/>
    </row>
    <row r="37" spans="1:4" ht="15" customHeight="1">
      <c r="A37" s="128" t="s">
        <v>48</v>
      </c>
      <c r="B37" s="129">
        <f>SUM(B6:B33)</f>
        <v>2121735</v>
      </c>
      <c r="C37" s="147" t="s">
        <v>49</v>
      </c>
      <c r="D37" s="117">
        <f>SUM(D6:D35)</f>
        <v>2121735</v>
      </c>
    </row>
    <row r="38" spans="1:4" ht="15" customHeight="1">
      <c r="A38" s="125" t="s">
        <v>50</v>
      </c>
      <c r="B38" s="120"/>
      <c r="C38" s="138" t="s">
        <v>51</v>
      </c>
      <c r="D38" s="191"/>
    </row>
    <row r="39" spans="1:4" ht="15" customHeight="1">
      <c r="A39" s="125" t="s">
        <v>52</v>
      </c>
      <c r="B39" s="120">
        <v>0</v>
      </c>
      <c r="C39" s="138" t="s">
        <v>53</v>
      </c>
      <c r="D39" s="191"/>
    </row>
    <row r="40" spans="1:4" ht="15" customHeight="1">
      <c r="A40" s="125"/>
      <c r="B40" s="120"/>
      <c r="C40" s="138" t="s">
        <v>54</v>
      </c>
      <c r="D40" s="191"/>
    </row>
    <row r="41" spans="1:4" ht="15" customHeight="1">
      <c r="A41" s="125"/>
      <c r="B41" s="142"/>
      <c r="C41" s="138"/>
      <c r="D41" s="117"/>
    </row>
    <row r="42" spans="1:4" ht="15" customHeight="1">
      <c r="A42" s="128" t="s">
        <v>55</v>
      </c>
      <c r="B42" s="146">
        <f>SUM(B37:B39)</f>
        <v>2121735</v>
      </c>
      <c r="C42" s="147" t="s">
        <v>56</v>
      </c>
      <c r="D42" s="117">
        <f>SUM(D37,D38,D40)</f>
        <v>2121735</v>
      </c>
    </row>
    <row r="43" spans="1:4" ht="20.25" customHeight="1">
      <c r="A43" s="150"/>
      <c r="B43" s="192"/>
      <c r="C43" s="152"/>
      <c r="D43" s="193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87"/>
      <c r="T1" s="90" t="s">
        <v>57</v>
      </c>
    </row>
    <row r="2" spans="1:20" ht="19.5" customHeight="1">
      <c r="A2" s="19" t="s">
        <v>58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9.5" customHeight="1">
      <c r="A3" s="173" t="s">
        <v>5</v>
      </c>
      <c r="B3" s="173"/>
      <c r="C3" s="173"/>
      <c r="D3" s="173"/>
      <c r="E3" s="20"/>
      <c r="F3" s="45"/>
      <c r="G3" s="45"/>
      <c r="H3" s="45"/>
      <c r="I3" s="45"/>
      <c r="J3" s="80"/>
      <c r="K3" s="80"/>
      <c r="L3" s="80"/>
      <c r="M3" s="80"/>
      <c r="N3" s="80"/>
      <c r="O3" s="80"/>
      <c r="P3" s="80"/>
      <c r="Q3" s="80"/>
      <c r="R3" s="80"/>
      <c r="S3" s="88"/>
      <c r="T3" s="22" t="s">
        <v>6</v>
      </c>
    </row>
    <row r="4" spans="1:20" ht="19.5" customHeight="1">
      <c r="A4" s="23" t="s">
        <v>59</v>
      </c>
      <c r="B4" s="24"/>
      <c r="C4" s="24"/>
      <c r="D4" s="24"/>
      <c r="E4" s="25"/>
      <c r="F4" s="71" t="s">
        <v>60</v>
      </c>
      <c r="G4" s="97" t="s">
        <v>61</v>
      </c>
      <c r="H4" s="94" t="s">
        <v>62</v>
      </c>
      <c r="I4" s="95"/>
      <c r="J4" s="101"/>
      <c r="K4" s="71" t="s">
        <v>63</v>
      </c>
      <c r="L4" s="30"/>
      <c r="M4" s="176" t="s">
        <v>64</v>
      </c>
      <c r="N4" s="177" t="s">
        <v>65</v>
      </c>
      <c r="O4" s="178"/>
      <c r="P4" s="178"/>
      <c r="Q4" s="178"/>
      <c r="R4" s="187"/>
      <c r="S4" s="71" t="s">
        <v>66</v>
      </c>
      <c r="T4" s="30" t="s">
        <v>67</v>
      </c>
    </row>
    <row r="5" spans="1:20" ht="19.5" customHeight="1">
      <c r="A5" s="23" t="s">
        <v>68</v>
      </c>
      <c r="B5" s="24"/>
      <c r="C5" s="25"/>
      <c r="D5" s="96" t="s">
        <v>69</v>
      </c>
      <c r="E5" s="29" t="s">
        <v>70</v>
      </c>
      <c r="F5" s="30"/>
      <c r="G5" s="97"/>
      <c r="H5" s="174" t="s">
        <v>71</v>
      </c>
      <c r="I5" s="174" t="s">
        <v>72</v>
      </c>
      <c r="J5" s="174" t="s">
        <v>73</v>
      </c>
      <c r="K5" s="179" t="s">
        <v>74</v>
      </c>
      <c r="L5" s="30" t="s">
        <v>75</v>
      </c>
      <c r="M5" s="180"/>
      <c r="N5" s="181" t="s">
        <v>76</v>
      </c>
      <c r="O5" s="181" t="s">
        <v>77</v>
      </c>
      <c r="P5" s="181" t="s">
        <v>78</v>
      </c>
      <c r="Q5" s="181" t="s">
        <v>79</v>
      </c>
      <c r="R5" s="181" t="s">
        <v>80</v>
      </c>
      <c r="S5" s="30"/>
      <c r="T5" s="30"/>
    </row>
    <row r="6" spans="1:20" ht="30.75" customHeight="1">
      <c r="A6" s="32" t="s">
        <v>81</v>
      </c>
      <c r="B6" s="31" t="s">
        <v>82</v>
      </c>
      <c r="C6" s="33" t="s">
        <v>83</v>
      </c>
      <c r="D6" s="35"/>
      <c r="E6" s="35"/>
      <c r="F6" s="36"/>
      <c r="G6" s="100"/>
      <c r="H6" s="175"/>
      <c r="I6" s="175"/>
      <c r="J6" s="175"/>
      <c r="K6" s="182"/>
      <c r="L6" s="36"/>
      <c r="M6" s="183"/>
      <c r="N6" s="36"/>
      <c r="O6" s="36"/>
      <c r="P6" s="36"/>
      <c r="Q6" s="36"/>
      <c r="R6" s="36"/>
      <c r="S6" s="36"/>
      <c r="T6" s="36"/>
    </row>
    <row r="7" spans="1:20" ht="19.5" customHeight="1">
      <c r="A7" s="12" t="s">
        <v>20</v>
      </c>
      <c r="B7" s="12" t="s">
        <v>20</v>
      </c>
      <c r="C7" s="12" t="s">
        <v>20</v>
      </c>
      <c r="D7" s="12" t="s">
        <v>20</v>
      </c>
      <c r="E7" s="12" t="s">
        <v>60</v>
      </c>
      <c r="F7" s="60">
        <f aca="true" t="shared" si="0" ref="F7:F13">SUM(G7,H7,I7,J7,K7,L7,M7,N7,S7,T7)</f>
        <v>2121735</v>
      </c>
      <c r="G7" s="61">
        <v>0</v>
      </c>
      <c r="H7" s="61">
        <v>2121735</v>
      </c>
      <c r="I7" s="61">
        <v>0</v>
      </c>
      <c r="J7" s="41">
        <v>0</v>
      </c>
      <c r="K7" s="184">
        <v>0</v>
      </c>
      <c r="L7" s="79">
        <v>0</v>
      </c>
      <c r="M7" s="185" t="s">
        <v>20</v>
      </c>
      <c r="N7" s="70">
        <f aca="true" t="shared" si="1" ref="N7:N13">SUM(O7:R7)</f>
        <v>0</v>
      </c>
      <c r="O7" s="186">
        <v>0</v>
      </c>
      <c r="P7" s="79"/>
      <c r="Q7" s="79"/>
      <c r="R7" s="188"/>
      <c r="S7" s="189">
        <v>0</v>
      </c>
      <c r="T7" s="190"/>
    </row>
    <row r="8" spans="1:20" ht="19.5" customHeight="1">
      <c r="A8" s="12" t="s">
        <v>20</v>
      </c>
      <c r="B8" s="12" t="s">
        <v>20</v>
      </c>
      <c r="C8" s="12" t="s">
        <v>20</v>
      </c>
      <c r="D8" s="12" t="s">
        <v>84</v>
      </c>
      <c r="E8" s="12" t="s">
        <v>85</v>
      </c>
      <c r="F8" s="60">
        <f t="shared" si="0"/>
        <v>2121735</v>
      </c>
      <c r="G8" s="61">
        <v>0</v>
      </c>
      <c r="H8" s="61">
        <v>2121735</v>
      </c>
      <c r="I8" s="61">
        <v>0</v>
      </c>
      <c r="J8" s="41">
        <v>0</v>
      </c>
      <c r="K8" s="184">
        <v>0</v>
      </c>
      <c r="L8" s="79">
        <v>0</v>
      </c>
      <c r="M8" s="185" t="s">
        <v>20</v>
      </c>
      <c r="N8" s="70">
        <f t="shared" si="1"/>
        <v>0</v>
      </c>
      <c r="O8" s="186">
        <v>0</v>
      </c>
      <c r="P8" s="79"/>
      <c r="Q8" s="79"/>
      <c r="R8" s="188"/>
      <c r="S8" s="189">
        <v>0</v>
      </c>
      <c r="T8" s="190"/>
    </row>
    <row r="9" spans="1:20" ht="19.5" customHeight="1">
      <c r="A9" s="12" t="s">
        <v>86</v>
      </c>
      <c r="B9" s="12" t="s">
        <v>87</v>
      </c>
      <c r="C9" s="12" t="s">
        <v>88</v>
      </c>
      <c r="D9" s="12" t="s">
        <v>89</v>
      </c>
      <c r="E9" s="12" t="s">
        <v>90</v>
      </c>
      <c r="F9" s="60">
        <f t="shared" si="0"/>
        <v>852</v>
      </c>
      <c r="G9" s="61">
        <v>0</v>
      </c>
      <c r="H9" s="61">
        <v>852</v>
      </c>
      <c r="I9" s="61">
        <v>0</v>
      </c>
      <c r="J9" s="41">
        <v>0</v>
      </c>
      <c r="K9" s="184">
        <v>0</v>
      </c>
      <c r="L9" s="79">
        <v>0</v>
      </c>
      <c r="M9" s="185" t="s">
        <v>20</v>
      </c>
      <c r="N9" s="70">
        <f t="shared" si="1"/>
        <v>0</v>
      </c>
      <c r="O9" s="186">
        <v>0</v>
      </c>
      <c r="P9" s="79"/>
      <c r="Q9" s="79"/>
      <c r="R9" s="188"/>
      <c r="S9" s="189">
        <v>0</v>
      </c>
      <c r="T9" s="190"/>
    </row>
    <row r="10" spans="1:20" ht="19.5" customHeight="1">
      <c r="A10" s="12" t="s">
        <v>86</v>
      </c>
      <c r="B10" s="12" t="s">
        <v>87</v>
      </c>
      <c r="C10" s="12" t="s">
        <v>87</v>
      </c>
      <c r="D10" s="12" t="s">
        <v>89</v>
      </c>
      <c r="E10" s="12" t="s">
        <v>91</v>
      </c>
      <c r="F10" s="60">
        <f t="shared" si="0"/>
        <v>208358</v>
      </c>
      <c r="G10" s="61">
        <v>0</v>
      </c>
      <c r="H10" s="61">
        <v>208358</v>
      </c>
      <c r="I10" s="61">
        <v>0</v>
      </c>
      <c r="J10" s="41">
        <v>0</v>
      </c>
      <c r="K10" s="184">
        <v>0</v>
      </c>
      <c r="L10" s="79">
        <v>0</v>
      </c>
      <c r="M10" s="185" t="s">
        <v>20</v>
      </c>
      <c r="N10" s="70">
        <f t="shared" si="1"/>
        <v>0</v>
      </c>
      <c r="O10" s="186">
        <v>0</v>
      </c>
      <c r="P10" s="79"/>
      <c r="Q10" s="79"/>
      <c r="R10" s="188"/>
      <c r="S10" s="189">
        <v>0</v>
      </c>
      <c r="T10" s="190"/>
    </row>
    <row r="11" spans="1:20" ht="19.5" customHeight="1">
      <c r="A11" s="12" t="s">
        <v>92</v>
      </c>
      <c r="B11" s="12" t="s">
        <v>93</v>
      </c>
      <c r="C11" s="12" t="s">
        <v>88</v>
      </c>
      <c r="D11" s="12" t="s">
        <v>89</v>
      </c>
      <c r="E11" s="12" t="s">
        <v>94</v>
      </c>
      <c r="F11" s="60">
        <f t="shared" si="0"/>
        <v>95496</v>
      </c>
      <c r="G11" s="61">
        <v>0</v>
      </c>
      <c r="H11" s="61">
        <v>95496</v>
      </c>
      <c r="I11" s="61">
        <v>0</v>
      </c>
      <c r="J11" s="41">
        <v>0</v>
      </c>
      <c r="K11" s="184">
        <v>0</v>
      </c>
      <c r="L11" s="79">
        <v>0</v>
      </c>
      <c r="M11" s="185" t="s">
        <v>20</v>
      </c>
      <c r="N11" s="70">
        <f t="shared" si="1"/>
        <v>0</v>
      </c>
      <c r="O11" s="186">
        <v>0</v>
      </c>
      <c r="P11" s="79"/>
      <c r="Q11" s="79"/>
      <c r="R11" s="188"/>
      <c r="S11" s="189">
        <v>0</v>
      </c>
      <c r="T11" s="190"/>
    </row>
    <row r="12" spans="1:20" ht="19.5" customHeight="1">
      <c r="A12" s="12" t="s">
        <v>95</v>
      </c>
      <c r="B12" s="12" t="s">
        <v>96</v>
      </c>
      <c r="C12" s="12" t="s">
        <v>97</v>
      </c>
      <c r="D12" s="12" t="s">
        <v>89</v>
      </c>
      <c r="E12" s="12" t="s">
        <v>98</v>
      </c>
      <c r="F12" s="60">
        <f t="shared" si="0"/>
        <v>1660717</v>
      </c>
      <c r="G12" s="61">
        <v>0</v>
      </c>
      <c r="H12" s="61">
        <v>1660717</v>
      </c>
      <c r="I12" s="61">
        <v>0</v>
      </c>
      <c r="J12" s="41">
        <v>0</v>
      </c>
      <c r="K12" s="184">
        <v>0</v>
      </c>
      <c r="L12" s="79">
        <v>0</v>
      </c>
      <c r="M12" s="185" t="s">
        <v>20</v>
      </c>
      <c r="N12" s="70">
        <f t="shared" si="1"/>
        <v>0</v>
      </c>
      <c r="O12" s="186">
        <v>0</v>
      </c>
      <c r="P12" s="79"/>
      <c r="Q12" s="79"/>
      <c r="R12" s="188"/>
      <c r="S12" s="189">
        <v>0</v>
      </c>
      <c r="T12" s="190"/>
    </row>
    <row r="13" spans="1:20" ht="19.5" customHeight="1">
      <c r="A13" s="12" t="s">
        <v>99</v>
      </c>
      <c r="B13" s="12" t="s">
        <v>88</v>
      </c>
      <c r="C13" s="12" t="s">
        <v>96</v>
      </c>
      <c r="D13" s="12" t="s">
        <v>89</v>
      </c>
      <c r="E13" s="12" t="s">
        <v>100</v>
      </c>
      <c r="F13" s="60">
        <f t="shared" si="0"/>
        <v>156312</v>
      </c>
      <c r="G13" s="61">
        <v>0</v>
      </c>
      <c r="H13" s="61">
        <v>156312</v>
      </c>
      <c r="I13" s="61">
        <v>0</v>
      </c>
      <c r="J13" s="41">
        <v>0</v>
      </c>
      <c r="K13" s="184">
        <v>0</v>
      </c>
      <c r="L13" s="79">
        <v>0</v>
      </c>
      <c r="M13" s="185" t="s">
        <v>20</v>
      </c>
      <c r="N13" s="70">
        <f t="shared" si="1"/>
        <v>0</v>
      </c>
      <c r="O13" s="186">
        <v>0</v>
      </c>
      <c r="P13" s="79"/>
      <c r="Q13" s="79"/>
      <c r="R13" s="188"/>
      <c r="S13" s="189">
        <v>0</v>
      </c>
      <c r="T13" s="190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2"/>
      <c r="B1" s="153"/>
      <c r="C1" s="153"/>
      <c r="D1" s="153"/>
      <c r="E1" s="153"/>
      <c r="F1" s="153"/>
      <c r="G1" s="153"/>
      <c r="H1" s="153"/>
      <c r="I1" s="153"/>
      <c r="J1" s="170" t="s">
        <v>101</v>
      </c>
    </row>
    <row r="2" spans="1:10" ht="19.5" customHeight="1">
      <c r="A2" s="19" t="s">
        <v>102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9.5" customHeight="1">
      <c r="A3" s="103" t="s">
        <v>5</v>
      </c>
      <c r="B3" s="104"/>
      <c r="C3" s="104"/>
      <c r="D3" s="104"/>
      <c r="E3" s="104"/>
      <c r="F3" s="154"/>
      <c r="G3" s="154"/>
      <c r="H3" s="154"/>
      <c r="I3" s="154"/>
      <c r="J3" s="22" t="s">
        <v>6</v>
      </c>
    </row>
    <row r="4" spans="1:10" ht="19.5" customHeight="1">
      <c r="A4" s="105" t="s">
        <v>59</v>
      </c>
      <c r="B4" s="107"/>
      <c r="C4" s="107"/>
      <c r="D4" s="107"/>
      <c r="E4" s="106"/>
      <c r="F4" s="155" t="s">
        <v>60</v>
      </c>
      <c r="G4" s="156" t="s">
        <v>103</v>
      </c>
      <c r="H4" s="157" t="s">
        <v>104</v>
      </c>
      <c r="I4" s="157" t="s">
        <v>105</v>
      </c>
      <c r="J4" s="162" t="s">
        <v>106</v>
      </c>
    </row>
    <row r="5" spans="1:10" ht="19.5" customHeight="1">
      <c r="A5" s="105" t="s">
        <v>68</v>
      </c>
      <c r="B5" s="107"/>
      <c r="C5" s="106"/>
      <c r="D5" s="158" t="s">
        <v>69</v>
      </c>
      <c r="E5" s="159" t="s">
        <v>107</v>
      </c>
      <c r="F5" s="156"/>
      <c r="G5" s="156"/>
      <c r="H5" s="157"/>
      <c r="I5" s="157"/>
      <c r="J5" s="162"/>
    </row>
    <row r="6" spans="1:10" ht="15" customHeight="1">
      <c r="A6" s="160" t="s">
        <v>81</v>
      </c>
      <c r="B6" s="160" t="s">
        <v>82</v>
      </c>
      <c r="C6" s="161" t="s">
        <v>83</v>
      </c>
      <c r="D6" s="162"/>
      <c r="E6" s="163"/>
      <c r="F6" s="164"/>
      <c r="G6" s="164"/>
      <c r="H6" s="165"/>
      <c r="I6" s="165"/>
      <c r="J6" s="171"/>
    </row>
    <row r="7" spans="1:10" ht="19.5" customHeight="1">
      <c r="A7" s="166" t="s">
        <v>20</v>
      </c>
      <c r="B7" s="166" t="s">
        <v>20</v>
      </c>
      <c r="C7" s="166" t="s">
        <v>20</v>
      </c>
      <c r="D7" s="167" t="s">
        <v>20</v>
      </c>
      <c r="E7" s="167" t="s">
        <v>60</v>
      </c>
      <c r="F7" s="168">
        <f aca="true" t="shared" si="0" ref="F7:F13">SUM(G7:J7)</f>
        <v>2121735</v>
      </c>
      <c r="G7" s="169">
        <v>1981735</v>
      </c>
      <c r="H7" s="169">
        <v>140000</v>
      </c>
      <c r="I7" s="169"/>
      <c r="J7" s="172"/>
    </row>
    <row r="8" spans="1:10" ht="19.5" customHeight="1">
      <c r="A8" s="166" t="s">
        <v>20</v>
      </c>
      <c r="B8" s="166" t="s">
        <v>20</v>
      </c>
      <c r="C8" s="166" t="s">
        <v>20</v>
      </c>
      <c r="D8" s="167" t="s">
        <v>84</v>
      </c>
      <c r="E8" s="167" t="s">
        <v>85</v>
      </c>
      <c r="F8" s="168">
        <f t="shared" si="0"/>
        <v>2121735</v>
      </c>
      <c r="G8" s="169">
        <v>1981735</v>
      </c>
      <c r="H8" s="169">
        <v>140000</v>
      </c>
      <c r="I8" s="169"/>
      <c r="J8" s="172"/>
    </row>
    <row r="9" spans="1:10" ht="19.5" customHeight="1">
      <c r="A9" s="166" t="s">
        <v>86</v>
      </c>
      <c r="B9" s="166" t="s">
        <v>87</v>
      </c>
      <c r="C9" s="166" t="s">
        <v>88</v>
      </c>
      <c r="D9" s="167" t="s">
        <v>89</v>
      </c>
      <c r="E9" s="167" t="s">
        <v>90</v>
      </c>
      <c r="F9" s="168">
        <f t="shared" si="0"/>
        <v>852</v>
      </c>
      <c r="G9" s="169">
        <v>852</v>
      </c>
      <c r="H9" s="169">
        <v>0</v>
      </c>
      <c r="I9" s="169"/>
      <c r="J9" s="172"/>
    </row>
    <row r="10" spans="1:10" ht="19.5" customHeight="1">
      <c r="A10" s="166" t="s">
        <v>86</v>
      </c>
      <c r="B10" s="166" t="s">
        <v>87</v>
      </c>
      <c r="C10" s="166" t="s">
        <v>87</v>
      </c>
      <c r="D10" s="167" t="s">
        <v>89</v>
      </c>
      <c r="E10" s="167" t="s">
        <v>91</v>
      </c>
      <c r="F10" s="168">
        <f t="shared" si="0"/>
        <v>208358</v>
      </c>
      <c r="G10" s="169">
        <v>208358</v>
      </c>
      <c r="H10" s="169">
        <v>0</v>
      </c>
      <c r="I10" s="169"/>
      <c r="J10" s="172"/>
    </row>
    <row r="11" spans="1:10" ht="19.5" customHeight="1">
      <c r="A11" s="166" t="s">
        <v>92</v>
      </c>
      <c r="B11" s="166" t="s">
        <v>93</v>
      </c>
      <c r="C11" s="166" t="s">
        <v>88</v>
      </c>
      <c r="D11" s="167" t="s">
        <v>89</v>
      </c>
      <c r="E11" s="167" t="s">
        <v>94</v>
      </c>
      <c r="F11" s="168">
        <f t="shared" si="0"/>
        <v>95496</v>
      </c>
      <c r="G11" s="169">
        <v>95496</v>
      </c>
      <c r="H11" s="169">
        <v>0</v>
      </c>
      <c r="I11" s="169"/>
      <c r="J11" s="172"/>
    </row>
    <row r="12" spans="1:10" ht="19.5" customHeight="1">
      <c r="A12" s="166" t="s">
        <v>95</v>
      </c>
      <c r="B12" s="166" t="s">
        <v>96</v>
      </c>
      <c r="C12" s="166" t="s">
        <v>97</v>
      </c>
      <c r="D12" s="167" t="s">
        <v>89</v>
      </c>
      <c r="E12" s="167" t="s">
        <v>98</v>
      </c>
      <c r="F12" s="168">
        <f t="shared" si="0"/>
        <v>1660717</v>
      </c>
      <c r="G12" s="169">
        <v>1520717</v>
      </c>
      <c r="H12" s="169">
        <v>140000</v>
      </c>
      <c r="I12" s="169"/>
      <c r="J12" s="172"/>
    </row>
    <row r="13" spans="1:10" ht="19.5" customHeight="1">
      <c r="A13" s="166" t="s">
        <v>99</v>
      </c>
      <c r="B13" s="166" t="s">
        <v>88</v>
      </c>
      <c r="C13" s="166" t="s">
        <v>96</v>
      </c>
      <c r="D13" s="167" t="s">
        <v>89</v>
      </c>
      <c r="E13" s="167" t="s">
        <v>100</v>
      </c>
      <c r="F13" s="168">
        <f t="shared" si="0"/>
        <v>156312</v>
      </c>
      <c r="G13" s="169">
        <v>156312</v>
      </c>
      <c r="H13" s="169">
        <v>0</v>
      </c>
      <c r="I13" s="169"/>
      <c r="J13" s="172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02"/>
      <c r="B1" s="102"/>
      <c r="C1" s="102"/>
      <c r="D1" s="102"/>
      <c r="E1" s="102"/>
      <c r="F1" s="102"/>
      <c r="G1" s="102"/>
      <c r="H1" s="22" t="s">
        <v>108</v>
      </c>
    </row>
    <row r="2" spans="1:8" ht="20.25" customHeight="1">
      <c r="A2" s="19" t="s">
        <v>109</v>
      </c>
      <c r="B2" s="19"/>
      <c r="C2" s="19"/>
      <c r="D2" s="19"/>
      <c r="E2" s="19"/>
      <c r="F2" s="19"/>
      <c r="G2" s="19"/>
      <c r="H2" s="19"/>
    </row>
    <row r="3" spans="1:8" ht="20.25" customHeight="1">
      <c r="A3" s="103" t="s">
        <v>5</v>
      </c>
      <c r="B3" s="104"/>
      <c r="C3" s="42"/>
      <c r="D3" s="42"/>
      <c r="E3" s="42"/>
      <c r="F3" s="42"/>
      <c r="G3" s="42"/>
      <c r="H3" s="22" t="s">
        <v>6</v>
      </c>
    </row>
    <row r="4" spans="1:8" ht="20.25" customHeight="1">
      <c r="A4" s="105" t="s">
        <v>7</v>
      </c>
      <c r="B4" s="106"/>
      <c r="C4" s="105" t="s">
        <v>8</v>
      </c>
      <c r="D4" s="107"/>
      <c r="E4" s="107"/>
      <c r="F4" s="107"/>
      <c r="G4" s="107"/>
      <c r="H4" s="106"/>
    </row>
    <row r="5" spans="1:8" ht="34.5" customHeight="1">
      <c r="A5" s="108" t="s">
        <v>9</v>
      </c>
      <c r="B5" s="109" t="s">
        <v>10</v>
      </c>
      <c r="C5" s="108" t="s">
        <v>9</v>
      </c>
      <c r="D5" s="110" t="s">
        <v>60</v>
      </c>
      <c r="E5" s="109" t="s">
        <v>110</v>
      </c>
      <c r="F5" s="111" t="s">
        <v>111</v>
      </c>
      <c r="G5" s="110" t="s">
        <v>112</v>
      </c>
      <c r="H5" s="112" t="s">
        <v>113</v>
      </c>
    </row>
    <row r="6" spans="1:8" ht="20.25" customHeight="1">
      <c r="A6" s="113" t="s">
        <v>114</v>
      </c>
      <c r="B6" s="114">
        <f>SUM(B7:B9)</f>
        <v>2121735</v>
      </c>
      <c r="C6" s="115" t="s">
        <v>115</v>
      </c>
      <c r="D6" s="116">
        <f>SUM(E6,F6,G6,H6)</f>
        <v>2121735</v>
      </c>
      <c r="E6" s="116">
        <f>SUM(E7:E34)</f>
        <v>2121735</v>
      </c>
      <c r="F6" s="116">
        <f>SUM(F7:F34)</f>
        <v>0</v>
      </c>
      <c r="G6" s="116">
        <f>SUM(G7:G34)</f>
        <v>0</v>
      </c>
      <c r="H6" s="116">
        <f>SUM(H7:H34)</f>
        <v>0</v>
      </c>
    </row>
    <row r="7" spans="1:8" ht="20.25" customHeight="1">
      <c r="A7" s="113" t="s">
        <v>116</v>
      </c>
      <c r="B7" s="116">
        <v>2121735</v>
      </c>
      <c r="C7" s="115" t="s">
        <v>117</v>
      </c>
      <c r="D7" s="117">
        <f aca="true" t="shared" si="0" ref="D7:D35">SUM(E7:H7)</f>
        <v>0</v>
      </c>
      <c r="E7" s="116">
        <v>0</v>
      </c>
      <c r="F7" s="116">
        <v>0</v>
      </c>
      <c r="G7" s="118">
        <v>0</v>
      </c>
      <c r="H7" s="116">
        <v>0</v>
      </c>
    </row>
    <row r="8" spans="1:8" ht="20.25" customHeight="1">
      <c r="A8" s="113" t="s">
        <v>118</v>
      </c>
      <c r="B8" s="119">
        <v>0</v>
      </c>
      <c r="C8" s="115" t="s">
        <v>119</v>
      </c>
      <c r="D8" s="117">
        <f t="shared" si="0"/>
        <v>0</v>
      </c>
      <c r="E8" s="119">
        <v>0</v>
      </c>
      <c r="F8" s="119">
        <v>0</v>
      </c>
      <c r="G8" s="118">
        <v>0</v>
      </c>
      <c r="H8" s="119">
        <v>0</v>
      </c>
    </row>
    <row r="9" spans="1:8" ht="20.25" customHeight="1">
      <c r="A9" s="113" t="s">
        <v>120</v>
      </c>
      <c r="B9" s="120">
        <v>0</v>
      </c>
      <c r="C9" s="115" t="s">
        <v>121</v>
      </c>
      <c r="D9" s="117">
        <f t="shared" si="0"/>
        <v>0</v>
      </c>
      <c r="E9" s="119">
        <v>0</v>
      </c>
      <c r="F9" s="119">
        <v>0</v>
      </c>
      <c r="G9" s="118">
        <v>0</v>
      </c>
      <c r="H9" s="119">
        <v>0</v>
      </c>
    </row>
    <row r="10" spans="1:8" ht="20.25" customHeight="1">
      <c r="A10" s="113" t="s">
        <v>122</v>
      </c>
      <c r="B10" s="121">
        <f>SUM(B11:B14)</f>
        <v>0</v>
      </c>
      <c r="C10" s="115" t="s">
        <v>123</v>
      </c>
      <c r="D10" s="117">
        <f t="shared" si="0"/>
        <v>0</v>
      </c>
      <c r="E10" s="119">
        <v>0</v>
      </c>
      <c r="F10" s="119">
        <v>0</v>
      </c>
      <c r="G10" s="118">
        <v>0</v>
      </c>
      <c r="H10" s="119">
        <v>0</v>
      </c>
    </row>
    <row r="11" spans="1:8" ht="20.25" customHeight="1">
      <c r="A11" s="113" t="s">
        <v>116</v>
      </c>
      <c r="B11" s="119">
        <v>0</v>
      </c>
      <c r="C11" s="115" t="s">
        <v>124</v>
      </c>
      <c r="D11" s="117">
        <f t="shared" si="0"/>
        <v>0</v>
      </c>
      <c r="E11" s="119">
        <v>0</v>
      </c>
      <c r="F11" s="119">
        <v>0</v>
      </c>
      <c r="G11" s="118">
        <v>0</v>
      </c>
      <c r="H11" s="119">
        <v>0</v>
      </c>
    </row>
    <row r="12" spans="1:8" ht="20.25" customHeight="1">
      <c r="A12" s="113" t="s">
        <v>118</v>
      </c>
      <c r="B12" s="119">
        <v>0</v>
      </c>
      <c r="C12" s="115" t="s">
        <v>125</v>
      </c>
      <c r="D12" s="117">
        <f t="shared" si="0"/>
        <v>0</v>
      </c>
      <c r="E12" s="119">
        <v>0</v>
      </c>
      <c r="F12" s="119">
        <v>0</v>
      </c>
      <c r="G12" s="118">
        <v>0</v>
      </c>
      <c r="H12" s="119">
        <v>0</v>
      </c>
    </row>
    <row r="13" spans="1:8" ht="20.25" customHeight="1">
      <c r="A13" s="113" t="s">
        <v>120</v>
      </c>
      <c r="B13" s="119">
        <v>0</v>
      </c>
      <c r="C13" s="115" t="s">
        <v>126</v>
      </c>
      <c r="D13" s="117">
        <f t="shared" si="0"/>
        <v>0</v>
      </c>
      <c r="E13" s="119">
        <v>0</v>
      </c>
      <c r="F13" s="119">
        <v>0</v>
      </c>
      <c r="G13" s="118">
        <v>0</v>
      </c>
      <c r="H13" s="119">
        <v>0</v>
      </c>
    </row>
    <row r="14" spans="1:8" ht="20.25" customHeight="1">
      <c r="A14" s="113" t="s">
        <v>127</v>
      </c>
      <c r="B14" s="120"/>
      <c r="C14" s="115" t="s">
        <v>128</v>
      </c>
      <c r="D14" s="117">
        <f t="shared" si="0"/>
        <v>209210</v>
      </c>
      <c r="E14" s="119">
        <v>209210</v>
      </c>
      <c r="F14" s="119">
        <v>0</v>
      </c>
      <c r="G14" s="118">
        <v>0</v>
      </c>
      <c r="H14" s="119">
        <v>0</v>
      </c>
    </row>
    <row r="15" spans="1:8" ht="20.25" customHeight="1">
      <c r="A15" s="122"/>
      <c r="B15" s="123"/>
      <c r="C15" s="124" t="s">
        <v>129</v>
      </c>
      <c r="D15" s="117">
        <f t="shared" si="0"/>
        <v>0</v>
      </c>
      <c r="E15" s="119">
        <v>0</v>
      </c>
      <c r="F15" s="119">
        <v>0</v>
      </c>
      <c r="G15" s="118">
        <v>0</v>
      </c>
      <c r="H15" s="119">
        <v>0</v>
      </c>
    </row>
    <row r="16" spans="1:8" ht="20.25" customHeight="1">
      <c r="A16" s="122"/>
      <c r="B16" s="120"/>
      <c r="C16" s="124" t="s">
        <v>130</v>
      </c>
      <c r="D16" s="117">
        <f t="shared" si="0"/>
        <v>95496</v>
      </c>
      <c r="E16" s="119">
        <v>95496</v>
      </c>
      <c r="F16" s="119">
        <v>0</v>
      </c>
      <c r="G16" s="118">
        <v>0</v>
      </c>
      <c r="H16" s="119">
        <v>0</v>
      </c>
    </row>
    <row r="17" spans="1:8" ht="20.25" customHeight="1">
      <c r="A17" s="122"/>
      <c r="B17" s="120"/>
      <c r="C17" s="124" t="s">
        <v>131</v>
      </c>
      <c r="D17" s="117">
        <f t="shared" si="0"/>
        <v>0</v>
      </c>
      <c r="E17" s="119">
        <v>0</v>
      </c>
      <c r="F17" s="119">
        <v>0</v>
      </c>
      <c r="G17" s="118">
        <v>0</v>
      </c>
      <c r="H17" s="119">
        <v>0</v>
      </c>
    </row>
    <row r="18" spans="1:8" ht="20.25" customHeight="1">
      <c r="A18" s="122"/>
      <c r="B18" s="120"/>
      <c r="C18" s="124" t="s">
        <v>132</v>
      </c>
      <c r="D18" s="117">
        <f t="shared" si="0"/>
        <v>1660717</v>
      </c>
      <c r="E18" s="119">
        <v>1660717</v>
      </c>
      <c r="F18" s="119">
        <v>0</v>
      </c>
      <c r="G18" s="118">
        <v>0</v>
      </c>
      <c r="H18" s="119">
        <v>0</v>
      </c>
    </row>
    <row r="19" spans="1:8" ht="20.25" customHeight="1">
      <c r="A19" s="122"/>
      <c r="B19" s="120"/>
      <c r="C19" s="124" t="s">
        <v>133</v>
      </c>
      <c r="D19" s="117">
        <f t="shared" si="0"/>
        <v>0</v>
      </c>
      <c r="E19" s="119">
        <v>0</v>
      </c>
      <c r="F19" s="119">
        <v>0</v>
      </c>
      <c r="G19" s="118">
        <v>0</v>
      </c>
      <c r="H19" s="119">
        <v>0</v>
      </c>
    </row>
    <row r="20" spans="1:8" ht="20.25" customHeight="1">
      <c r="A20" s="122"/>
      <c r="B20" s="120"/>
      <c r="C20" s="124" t="s">
        <v>134</v>
      </c>
      <c r="D20" s="117">
        <f t="shared" si="0"/>
        <v>0</v>
      </c>
      <c r="E20" s="119">
        <v>0</v>
      </c>
      <c r="F20" s="119">
        <v>0</v>
      </c>
      <c r="G20" s="118">
        <v>0</v>
      </c>
      <c r="H20" s="119">
        <v>0</v>
      </c>
    </row>
    <row r="21" spans="1:8" ht="20.25" customHeight="1">
      <c r="A21" s="122"/>
      <c r="B21" s="120"/>
      <c r="C21" s="124" t="s">
        <v>135</v>
      </c>
      <c r="D21" s="117">
        <f t="shared" si="0"/>
        <v>0</v>
      </c>
      <c r="E21" s="119">
        <v>0</v>
      </c>
      <c r="F21" s="119">
        <v>0</v>
      </c>
      <c r="G21" s="118">
        <v>0</v>
      </c>
      <c r="H21" s="119">
        <v>0</v>
      </c>
    </row>
    <row r="22" spans="1:8" ht="20.25" customHeight="1">
      <c r="A22" s="122"/>
      <c r="B22" s="120"/>
      <c r="C22" s="124" t="s">
        <v>136</v>
      </c>
      <c r="D22" s="117">
        <f t="shared" si="0"/>
        <v>0</v>
      </c>
      <c r="E22" s="119">
        <v>0</v>
      </c>
      <c r="F22" s="119">
        <v>0</v>
      </c>
      <c r="G22" s="118">
        <v>0</v>
      </c>
      <c r="H22" s="119">
        <v>0</v>
      </c>
    </row>
    <row r="23" spans="1:8" ht="20.25" customHeight="1">
      <c r="A23" s="122"/>
      <c r="B23" s="120"/>
      <c r="C23" s="124" t="s">
        <v>137</v>
      </c>
      <c r="D23" s="117">
        <f t="shared" si="0"/>
        <v>0</v>
      </c>
      <c r="E23" s="119">
        <v>0</v>
      </c>
      <c r="F23" s="119">
        <v>0</v>
      </c>
      <c r="G23" s="118">
        <v>0</v>
      </c>
      <c r="H23" s="119">
        <v>0</v>
      </c>
    </row>
    <row r="24" spans="1:8" ht="20.25" customHeight="1">
      <c r="A24" s="122"/>
      <c r="B24" s="120"/>
      <c r="C24" s="124" t="s">
        <v>138</v>
      </c>
      <c r="D24" s="117">
        <f t="shared" si="0"/>
        <v>0</v>
      </c>
      <c r="E24" s="119">
        <v>0</v>
      </c>
      <c r="F24" s="119">
        <v>0</v>
      </c>
      <c r="G24" s="118">
        <v>0</v>
      </c>
      <c r="H24" s="119">
        <v>0</v>
      </c>
    </row>
    <row r="25" spans="1:8" ht="20.25" customHeight="1">
      <c r="A25" s="122"/>
      <c r="B25" s="120"/>
      <c r="C25" s="124" t="s">
        <v>139</v>
      </c>
      <c r="D25" s="117">
        <f t="shared" si="0"/>
        <v>0</v>
      </c>
      <c r="E25" s="119">
        <v>0</v>
      </c>
      <c r="F25" s="119">
        <v>0</v>
      </c>
      <c r="G25" s="118">
        <v>0</v>
      </c>
      <c r="H25" s="119">
        <v>0</v>
      </c>
    </row>
    <row r="26" spans="1:8" ht="20.25" customHeight="1">
      <c r="A26" s="125"/>
      <c r="B26" s="120"/>
      <c r="C26" s="124" t="s">
        <v>140</v>
      </c>
      <c r="D26" s="117">
        <f t="shared" si="0"/>
        <v>156312</v>
      </c>
      <c r="E26" s="119">
        <v>156312</v>
      </c>
      <c r="F26" s="119">
        <v>0</v>
      </c>
      <c r="G26" s="118">
        <v>0</v>
      </c>
      <c r="H26" s="119">
        <v>0</v>
      </c>
    </row>
    <row r="27" spans="1:8" ht="20.25" customHeight="1">
      <c r="A27" s="125"/>
      <c r="B27" s="120"/>
      <c r="C27" s="124" t="s">
        <v>141</v>
      </c>
      <c r="D27" s="117">
        <f t="shared" si="0"/>
        <v>0</v>
      </c>
      <c r="E27" s="119">
        <v>0</v>
      </c>
      <c r="F27" s="119">
        <v>0</v>
      </c>
      <c r="G27" s="118">
        <v>0</v>
      </c>
      <c r="H27" s="119">
        <v>0</v>
      </c>
    </row>
    <row r="28" spans="1:8" ht="20.25" customHeight="1">
      <c r="A28" s="125"/>
      <c r="B28" s="120"/>
      <c r="C28" s="124" t="s">
        <v>142</v>
      </c>
      <c r="D28" s="117">
        <f t="shared" si="0"/>
        <v>0</v>
      </c>
      <c r="E28" s="119">
        <v>0</v>
      </c>
      <c r="F28" s="119">
        <v>0</v>
      </c>
      <c r="G28" s="118">
        <v>0</v>
      </c>
      <c r="H28" s="119">
        <v>0</v>
      </c>
    </row>
    <row r="29" spans="1:8" ht="20.25" customHeight="1">
      <c r="A29" s="125"/>
      <c r="B29" s="120"/>
      <c r="C29" s="124" t="s">
        <v>143</v>
      </c>
      <c r="D29" s="117">
        <f t="shared" si="0"/>
        <v>0</v>
      </c>
      <c r="E29" s="119">
        <v>0</v>
      </c>
      <c r="F29" s="119">
        <v>0</v>
      </c>
      <c r="G29" s="118">
        <v>0</v>
      </c>
      <c r="H29" s="119">
        <v>0</v>
      </c>
    </row>
    <row r="30" spans="1:8" ht="20.25" customHeight="1">
      <c r="A30" s="125"/>
      <c r="B30" s="120"/>
      <c r="C30" s="124" t="s">
        <v>144</v>
      </c>
      <c r="D30" s="117">
        <f t="shared" si="0"/>
        <v>0</v>
      </c>
      <c r="E30" s="119">
        <v>0</v>
      </c>
      <c r="F30" s="119">
        <v>0</v>
      </c>
      <c r="G30" s="118">
        <v>0</v>
      </c>
      <c r="H30" s="119">
        <v>0</v>
      </c>
    </row>
    <row r="31" spans="1:8" ht="20.25" customHeight="1">
      <c r="A31" s="125"/>
      <c r="B31" s="120"/>
      <c r="C31" s="124" t="s">
        <v>145</v>
      </c>
      <c r="D31" s="117">
        <f t="shared" si="0"/>
        <v>0</v>
      </c>
      <c r="E31" s="119">
        <v>0</v>
      </c>
      <c r="F31" s="119">
        <v>0</v>
      </c>
      <c r="G31" s="118">
        <v>0</v>
      </c>
      <c r="H31" s="119">
        <v>0</v>
      </c>
    </row>
    <row r="32" spans="1:8" ht="20.25" customHeight="1">
      <c r="A32" s="125"/>
      <c r="B32" s="120"/>
      <c r="C32" s="124" t="s">
        <v>146</v>
      </c>
      <c r="D32" s="117">
        <f t="shared" si="0"/>
        <v>0</v>
      </c>
      <c r="E32" s="119">
        <v>0</v>
      </c>
      <c r="F32" s="119">
        <v>0</v>
      </c>
      <c r="G32" s="118">
        <v>0</v>
      </c>
      <c r="H32" s="119">
        <v>0</v>
      </c>
    </row>
    <row r="33" spans="1:8" ht="20.25" customHeight="1">
      <c r="A33" s="125"/>
      <c r="B33" s="120"/>
      <c r="C33" s="124" t="s">
        <v>147</v>
      </c>
      <c r="D33" s="117">
        <f t="shared" si="0"/>
        <v>0</v>
      </c>
      <c r="E33" s="119">
        <v>0</v>
      </c>
      <c r="F33" s="119">
        <v>0</v>
      </c>
      <c r="G33" s="118">
        <v>0</v>
      </c>
      <c r="H33" s="119">
        <v>0</v>
      </c>
    </row>
    <row r="34" spans="1:8" ht="20.25" customHeight="1">
      <c r="A34" s="125"/>
      <c r="B34" s="120"/>
      <c r="C34" s="124" t="s">
        <v>148</v>
      </c>
      <c r="D34" s="117">
        <f t="shared" si="0"/>
        <v>0</v>
      </c>
      <c r="E34" s="126">
        <v>0</v>
      </c>
      <c r="F34" s="126">
        <v>0</v>
      </c>
      <c r="G34" s="127">
        <v>0</v>
      </c>
      <c r="H34" s="126">
        <v>0</v>
      </c>
    </row>
    <row r="35" spans="1:8" ht="20.25" customHeight="1">
      <c r="A35" s="128"/>
      <c r="B35" s="129"/>
      <c r="C35" s="124" t="s">
        <v>149</v>
      </c>
      <c r="D35" s="117">
        <f t="shared" si="0"/>
        <v>0</v>
      </c>
      <c r="E35" s="130">
        <v>0</v>
      </c>
      <c r="F35" s="130">
        <v>0</v>
      </c>
      <c r="G35" s="131">
        <v>0</v>
      </c>
      <c r="H35" s="132">
        <v>0</v>
      </c>
    </row>
    <row r="36" spans="1:8" ht="20.25" customHeight="1">
      <c r="A36" s="128"/>
      <c r="B36" s="129"/>
      <c r="C36" s="124" t="s">
        <v>150</v>
      </c>
      <c r="D36" s="133"/>
      <c r="E36" s="134">
        <v>0</v>
      </c>
      <c r="F36" s="134">
        <v>0</v>
      </c>
      <c r="G36" s="135">
        <v>0</v>
      </c>
      <c r="H36" s="136">
        <v>0</v>
      </c>
    </row>
    <row r="37" spans="1:8" ht="20.25" customHeight="1">
      <c r="A37" s="128"/>
      <c r="B37" s="129"/>
      <c r="C37" s="124"/>
      <c r="D37" s="133"/>
      <c r="E37" s="117"/>
      <c r="F37" s="117" t="s">
        <v>20</v>
      </c>
      <c r="G37" s="137"/>
      <c r="H37" s="137"/>
    </row>
    <row r="38" spans="1:8" ht="20.25" customHeight="1">
      <c r="A38" s="125"/>
      <c r="B38" s="120"/>
      <c r="C38" s="138" t="s">
        <v>151</v>
      </c>
      <c r="D38" s="117">
        <f>SUM(E38:H38)</f>
        <v>0</v>
      </c>
      <c r="E38" s="139"/>
      <c r="F38" s="139"/>
      <c r="G38" s="140" t="s">
        <v>20</v>
      </c>
      <c r="H38" s="141"/>
    </row>
    <row r="39" spans="1:8" ht="20.25" customHeight="1">
      <c r="A39" s="125"/>
      <c r="B39" s="142"/>
      <c r="C39" s="138"/>
      <c r="D39" s="117"/>
      <c r="E39" s="143"/>
      <c r="F39" s="143"/>
      <c r="G39" s="144" t="s">
        <v>20</v>
      </c>
      <c r="H39" s="145"/>
    </row>
    <row r="40" spans="1:8" ht="20.25" customHeight="1">
      <c r="A40" s="128" t="s">
        <v>55</v>
      </c>
      <c r="B40" s="146">
        <f>SUM(B6,B10)</f>
        <v>2121735</v>
      </c>
      <c r="C40" s="147" t="s">
        <v>56</v>
      </c>
      <c r="D40" s="117">
        <f>SUM(E40:H40)</f>
        <v>2121735</v>
      </c>
      <c r="E40" s="148">
        <f>SUM(E7:E38)</f>
        <v>2121735</v>
      </c>
      <c r="F40" s="148">
        <f>SUM(F7:F38)</f>
        <v>0</v>
      </c>
      <c r="G40" s="148">
        <f>SUM(G7:G38)</f>
        <v>0</v>
      </c>
      <c r="H40" s="149">
        <f>SUM(H7:H38)</f>
        <v>0</v>
      </c>
    </row>
    <row r="41" spans="1:8" ht="20.25" customHeight="1">
      <c r="A41" s="150"/>
      <c r="B41" s="151"/>
      <c r="C41" s="152"/>
      <c r="D41" s="152"/>
      <c r="E41" s="152"/>
      <c r="F41" s="152"/>
      <c r="G41" s="152" t="s">
        <v>20</v>
      </c>
      <c r="H41" s="102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 t="s">
        <v>152</v>
      </c>
    </row>
    <row r="2" spans="1:35" s="91" customFormat="1" ht="19.5" customHeight="1">
      <c r="A2" s="19" t="s">
        <v>153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19.5" customHeight="1">
      <c r="A3" s="64" t="s">
        <v>5</v>
      </c>
      <c r="B3" s="20"/>
      <c r="C3" s="20"/>
      <c r="D3" s="20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18" t="s">
        <v>6</v>
      </c>
    </row>
    <row r="4" spans="1:35" ht="19.5" customHeight="1">
      <c r="A4" s="23" t="s">
        <v>59</v>
      </c>
      <c r="B4" s="24"/>
      <c r="C4" s="92"/>
      <c r="D4" s="25"/>
      <c r="E4" s="93" t="s">
        <v>154</v>
      </c>
      <c r="F4" s="94" t="s">
        <v>155</v>
      </c>
      <c r="G4" s="95"/>
      <c r="H4" s="95"/>
      <c r="I4" s="95"/>
      <c r="J4" s="95"/>
      <c r="K4" s="95"/>
      <c r="L4" s="95"/>
      <c r="M4" s="95"/>
      <c r="N4" s="95"/>
      <c r="O4" s="101"/>
      <c r="P4" s="94" t="s">
        <v>156</v>
      </c>
      <c r="Q4" s="95"/>
      <c r="R4" s="95"/>
      <c r="S4" s="95"/>
      <c r="T4" s="95"/>
      <c r="U4" s="95"/>
      <c r="V4" s="95"/>
      <c r="W4" s="95"/>
      <c r="X4" s="95"/>
      <c r="Y4" s="101"/>
      <c r="Z4" s="94" t="s">
        <v>157</v>
      </c>
      <c r="AA4" s="95"/>
      <c r="AB4" s="95"/>
      <c r="AC4" s="95"/>
      <c r="AD4" s="95"/>
      <c r="AE4" s="95"/>
      <c r="AF4" s="95"/>
      <c r="AG4" s="95"/>
      <c r="AH4" s="95"/>
      <c r="AI4" s="101"/>
    </row>
    <row r="5" spans="1:35" ht="21" customHeight="1">
      <c r="A5" s="23" t="s">
        <v>68</v>
      </c>
      <c r="B5" s="24"/>
      <c r="C5" s="82" t="s">
        <v>69</v>
      </c>
      <c r="D5" s="96" t="s">
        <v>70</v>
      </c>
      <c r="E5" s="97"/>
      <c r="F5" s="82" t="s">
        <v>60</v>
      </c>
      <c r="G5" s="82" t="s">
        <v>158</v>
      </c>
      <c r="H5" s="82"/>
      <c r="I5" s="82"/>
      <c r="J5" s="82" t="s">
        <v>159</v>
      </c>
      <c r="K5" s="82"/>
      <c r="L5" s="82"/>
      <c r="M5" s="82" t="s">
        <v>160</v>
      </c>
      <c r="N5" s="82"/>
      <c r="O5" s="82"/>
      <c r="P5" s="82" t="s">
        <v>60</v>
      </c>
      <c r="Q5" s="82" t="s">
        <v>158</v>
      </c>
      <c r="R5" s="82"/>
      <c r="S5" s="82"/>
      <c r="T5" s="82" t="s">
        <v>159</v>
      </c>
      <c r="U5" s="82"/>
      <c r="V5" s="82"/>
      <c r="W5" s="82" t="s">
        <v>160</v>
      </c>
      <c r="X5" s="82"/>
      <c r="Y5" s="82"/>
      <c r="Z5" s="82" t="s">
        <v>60</v>
      </c>
      <c r="AA5" s="82" t="s">
        <v>158</v>
      </c>
      <c r="AB5" s="82"/>
      <c r="AC5" s="82"/>
      <c r="AD5" s="82" t="s">
        <v>159</v>
      </c>
      <c r="AE5" s="82"/>
      <c r="AF5" s="82"/>
      <c r="AG5" s="82" t="s">
        <v>160</v>
      </c>
      <c r="AH5" s="82"/>
      <c r="AI5" s="82"/>
    </row>
    <row r="6" spans="1:35" ht="30.75" customHeight="1">
      <c r="A6" s="32" t="s">
        <v>81</v>
      </c>
      <c r="B6" s="98" t="s">
        <v>82</v>
      </c>
      <c r="C6" s="82"/>
      <c r="D6" s="99"/>
      <c r="E6" s="100"/>
      <c r="F6" s="82"/>
      <c r="G6" s="82" t="s">
        <v>76</v>
      </c>
      <c r="H6" s="82" t="s">
        <v>103</v>
      </c>
      <c r="I6" s="82" t="s">
        <v>104</v>
      </c>
      <c r="J6" s="82" t="s">
        <v>76</v>
      </c>
      <c r="K6" s="82" t="s">
        <v>103</v>
      </c>
      <c r="L6" s="82" t="s">
        <v>104</v>
      </c>
      <c r="M6" s="82" t="s">
        <v>76</v>
      </c>
      <c r="N6" s="82" t="s">
        <v>103</v>
      </c>
      <c r="O6" s="82" t="s">
        <v>104</v>
      </c>
      <c r="P6" s="82"/>
      <c r="Q6" s="82" t="s">
        <v>76</v>
      </c>
      <c r="R6" s="82" t="s">
        <v>103</v>
      </c>
      <c r="S6" s="82" t="s">
        <v>104</v>
      </c>
      <c r="T6" s="82" t="s">
        <v>76</v>
      </c>
      <c r="U6" s="82" t="s">
        <v>103</v>
      </c>
      <c r="V6" s="82" t="s">
        <v>104</v>
      </c>
      <c r="W6" s="82" t="s">
        <v>76</v>
      </c>
      <c r="X6" s="82" t="s">
        <v>103</v>
      </c>
      <c r="Y6" s="82" t="s">
        <v>104</v>
      </c>
      <c r="Z6" s="82"/>
      <c r="AA6" s="82" t="s">
        <v>76</v>
      </c>
      <c r="AB6" s="82" t="s">
        <v>103</v>
      </c>
      <c r="AC6" s="82" t="s">
        <v>104</v>
      </c>
      <c r="AD6" s="82" t="s">
        <v>76</v>
      </c>
      <c r="AE6" s="82" t="s">
        <v>103</v>
      </c>
      <c r="AF6" s="82" t="s">
        <v>104</v>
      </c>
      <c r="AG6" s="82" t="s">
        <v>76</v>
      </c>
      <c r="AH6" s="82" t="s">
        <v>103</v>
      </c>
      <c r="AI6" s="82" t="s">
        <v>104</v>
      </c>
    </row>
    <row r="7" spans="1:35" ht="19.5" customHeight="1">
      <c r="A7" s="86" t="s">
        <v>20</v>
      </c>
      <c r="B7" s="86" t="s">
        <v>20</v>
      </c>
      <c r="C7" s="86" t="s">
        <v>20</v>
      </c>
      <c r="D7" s="86" t="s">
        <v>60</v>
      </c>
      <c r="E7" s="70">
        <f aca="true" t="shared" si="0" ref="E7:E15">SUM(F7,P7,Z7)</f>
        <v>2121735</v>
      </c>
      <c r="F7" s="70">
        <f aca="true" t="shared" si="1" ref="F7:F15">SUM(G7,J7,M7)</f>
        <v>2121735</v>
      </c>
      <c r="G7" s="70">
        <f aca="true" t="shared" si="2" ref="G7:G15">SUM(H7,I7)</f>
        <v>2121735</v>
      </c>
      <c r="H7" s="70">
        <v>1981735</v>
      </c>
      <c r="I7" s="70">
        <v>140000</v>
      </c>
      <c r="J7" s="70">
        <f aca="true" t="shared" si="3" ref="J7:J15">SUM(K7,L7)</f>
        <v>0</v>
      </c>
      <c r="K7" s="70">
        <v>0</v>
      </c>
      <c r="L7" s="70">
        <v>0</v>
      </c>
      <c r="M7" s="70">
        <f aca="true" t="shared" si="4" ref="M7:M15">SUM(N7,O7)</f>
        <v>0</v>
      </c>
      <c r="N7" s="70">
        <v>0</v>
      </c>
      <c r="O7" s="70">
        <v>0</v>
      </c>
      <c r="P7" s="70">
        <f aca="true" t="shared" si="5" ref="P7:P15">SUM(Q7,T7,W7)</f>
        <v>0</v>
      </c>
      <c r="Q7" s="70">
        <f aca="true" t="shared" si="6" ref="Q7:Q15">SUM(R7,S7)</f>
        <v>0</v>
      </c>
      <c r="R7" s="70">
        <v>0</v>
      </c>
      <c r="S7" s="70">
        <v>0</v>
      </c>
      <c r="T7" s="70">
        <f aca="true" t="shared" si="7" ref="T7:T15">SUM(U7,V7)</f>
        <v>0</v>
      </c>
      <c r="U7" s="70">
        <v>0</v>
      </c>
      <c r="V7" s="70">
        <v>0</v>
      </c>
      <c r="W7" s="70">
        <f aca="true" t="shared" si="8" ref="W7:W15">SUM(X7,Y7)</f>
        <v>0</v>
      </c>
      <c r="X7" s="70" t="s">
        <v>20</v>
      </c>
      <c r="Y7" s="70" t="s">
        <v>20</v>
      </c>
      <c r="Z7" s="70">
        <f aca="true" t="shared" si="9" ref="Z7:Z15">SUM(AA7,AD7,AG7)</f>
        <v>0</v>
      </c>
      <c r="AA7" s="70">
        <f aca="true" t="shared" si="10" ref="AA7:AA15">SUM(AB7,AC7)</f>
        <v>0</v>
      </c>
      <c r="AB7" s="70">
        <v>0</v>
      </c>
      <c r="AC7" s="70">
        <v>0</v>
      </c>
      <c r="AD7" s="70">
        <f aca="true" t="shared" si="11" ref="AD7:AD15">SUM(AE7,AF7)</f>
        <v>0</v>
      </c>
      <c r="AE7" s="70">
        <v>0</v>
      </c>
      <c r="AF7" s="70">
        <v>0</v>
      </c>
      <c r="AG7" s="70">
        <f aca="true" t="shared" si="12" ref="AG7:AG15">SUM(AH7,AI7)</f>
        <v>0</v>
      </c>
      <c r="AH7" s="70">
        <v>0</v>
      </c>
      <c r="AI7" s="70">
        <v>0</v>
      </c>
    </row>
    <row r="8" spans="1:35" ht="19.5" customHeight="1">
      <c r="A8" s="86" t="s">
        <v>20</v>
      </c>
      <c r="B8" s="86" t="s">
        <v>20</v>
      </c>
      <c r="C8" s="86" t="s">
        <v>161</v>
      </c>
      <c r="D8" s="86" t="s">
        <v>0</v>
      </c>
      <c r="E8" s="70">
        <f t="shared" si="0"/>
        <v>2121735</v>
      </c>
      <c r="F8" s="70">
        <f t="shared" si="1"/>
        <v>2121735</v>
      </c>
      <c r="G8" s="70">
        <f t="shared" si="2"/>
        <v>2121735</v>
      </c>
      <c r="H8" s="70">
        <v>1981735</v>
      </c>
      <c r="I8" s="70">
        <v>140000</v>
      </c>
      <c r="J8" s="70">
        <f t="shared" si="3"/>
        <v>0</v>
      </c>
      <c r="K8" s="70">
        <v>0</v>
      </c>
      <c r="L8" s="70">
        <v>0</v>
      </c>
      <c r="M8" s="70">
        <f t="shared" si="4"/>
        <v>0</v>
      </c>
      <c r="N8" s="70">
        <v>0</v>
      </c>
      <c r="O8" s="70">
        <v>0</v>
      </c>
      <c r="P8" s="70">
        <f t="shared" si="5"/>
        <v>0</v>
      </c>
      <c r="Q8" s="70">
        <f t="shared" si="6"/>
        <v>0</v>
      </c>
      <c r="R8" s="70">
        <v>0</v>
      </c>
      <c r="S8" s="70">
        <v>0</v>
      </c>
      <c r="T8" s="70">
        <f t="shared" si="7"/>
        <v>0</v>
      </c>
      <c r="U8" s="70">
        <v>0</v>
      </c>
      <c r="V8" s="70">
        <v>0</v>
      </c>
      <c r="W8" s="70">
        <f t="shared" si="8"/>
        <v>0</v>
      </c>
      <c r="X8" s="70" t="s">
        <v>20</v>
      </c>
      <c r="Y8" s="70" t="s">
        <v>20</v>
      </c>
      <c r="Z8" s="70">
        <f t="shared" si="9"/>
        <v>0</v>
      </c>
      <c r="AA8" s="70">
        <f t="shared" si="10"/>
        <v>0</v>
      </c>
      <c r="AB8" s="70">
        <v>0</v>
      </c>
      <c r="AC8" s="70">
        <v>0</v>
      </c>
      <c r="AD8" s="70">
        <f t="shared" si="11"/>
        <v>0</v>
      </c>
      <c r="AE8" s="70">
        <v>0</v>
      </c>
      <c r="AF8" s="70">
        <v>0</v>
      </c>
      <c r="AG8" s="70">
        <f t="shared" si="12"/>
        <v>0</v>
      </c>
      <c r="AH8" s="70">
        <v>0</v>
      </c>
      <c r="AI8" s="70">
        <v>0</v>
      </c>
    </row>
    <row r="9" spans="1:35" ht="19.5" customHeight="1">
      <c r="A9" s="86" t="s">
        <v>162</v>
      </c>
      <c r="B9" s="86" t="s">
        <v>20</v>
      </c>
      <c r="C9" s="86" t="s">
        <v>20</v>
      </c>
      <c r="D9" s="86" t="s">
        <v>163</v>
      </c>
      <c r="E9" s="70">
        <f t="shared" si="0"/>
        <v>2095523</v>
      </c>
      <c r="F9" s="70">
        <f t="shared" si="1"/>
        <v>2095523</v>
      </c>
      <c r="G9" s="70">
        <f t="shared" si="2"/>
        <v>2095523</v>
      </c>
      <c r="H9" s="70">
        <v>1980523</v>
      </c>
      <c r="I9" s="70">
        <v>115000</v>
      </c>
      <c r="J9" s="70">
        <f t="shared" si="3"/>
        <v>0</v>
      </c>
      <c r="K9" s="70">
        <v>0</v>
      </c>
      <c r="L9" s="70">
        <v>0</v>
      </c>
      <c r="M9" s="70">
        <f t="shared" si="4"/>
        <v>0</v>
      </c>
      <c r="N9" s="70">
        <v>0</v>
      </c>
      <c r="O9" s="70">
        <v>0</v>
      </c>
      <c r="P9" s="70">
        <f t="shared" si="5"/>
        <v>0</v>
      </c>
      <c r="Q9" s="70">
        <f t="shared" si="6"/>
        <v>0</v>
      </c>
      <c r="R9" s="70">
        <v>0</v>
      </c>
      <c r="S9" s="70">
        <v>0</v>
      </c>
      <c r="T9" s="70">
        <f t="shared" si="7"/>
        <v>0</v>
      </c>
      <c r="U9" s="70">
        <v>0</v>
      </c>
      <c r="V9" s="70">
        <v>0</v>
      </c>
      <c r="W9" s="70">
        <f t="shared" si="8"/>
        <v>0</v>
      </c>
      <c r="X9" s="70" t="s">
        <v>20</v>
      </c>
      <c r="Y9" s="70" t="s">
        <v>20</v>
      </c>
      <c r="Z9" s="70">
        <f t="shared" si="9"/>
        <v>0</v>
      </c>
      <c r="AA9" s="70">
        <f t="shared" si="10"/>
        <v>0</v>
      </c>
      <c r="AB9" s="70">
        <v>0</v>
      </c>
      <c r="AC9" s="70">
        <v>0</v>
      </c>
      <c r="AD9" s="70">
        <f t="shared" si="11"/>
        <v>0</v>
      </c>
      <c r="AE9" s="70">
        <v>0</v>
      </c>
      <c r="AF9" s="70">
        <v>0</v>
      </c>
      <c r="AG9" s="70">
        <f t="shared" si="12"/>
        <v>0</v>
      </c>
      <c r="AH9" s="70">
        <v>0</v>
      </c>
      <c r="AI9" s="70">
        <v>0</v>
      </c>
    </row>
    <row r="10" spans="1:35" ht="19.5" customHeight="1">
      <c r="A10" s="86" t="s">
        <v>164</v>
      </c>
      <c r="B10" s="86" t="s">
        <v>96</v>
      </c>
      <c r="C10" s="86" t="s">
        <v>165</v>
      </c>
      <c r="D10" s="86" t="s">
        <v>166</v>
      </c>
      <c r="E10" s="70">
        <f t="shared" si="0"/>
        <v>1779607</v>
      </c>
      <c r="F10" s="70">
        <f t="shared" si="1"/>
        <v>1779607</v>
      </c>
      <c r="G10" s="70">
        <f t="shared" si="2"/>
        <v>1779607</v>
      </c>
      <c r="H10" s="70">
        <v>1779607</v>
      </c>
      <c r="I10" s="70">
        <v>0</v>
      </c>
      <c r="J10" s="70">
        <f t="shared" si="3"/>
        <v>0</v>
      </c>
      <c r="K10" s="70">
        <v>0</v>
      </c>
      <c r="L10" s="70">
        <v>0</v>
      </c>
      <c r="M10" s="70">
        <f t="shared" si="4"/>
        <v>0</v>
      </c>
      <c r="N10" s="70">
        <v>0</v>
      </c>
      <c r="O10" s="70">
        <v>0</v>
      </c>
      <c r="P10" s="70">
        <f t="shared" si="5"/>
        <v>0</v>
      </c>
      <c r="Q10" s="70">
        <f t="shared" si="6"/>
        <v>0</v>
      </c>
      <c r="R10" s="70">
        <v>0</v>
      </c>
      <c r="S10" s="70">
        <v>0</v>
      </c>
      <c r="T10" s="70">
        <f t="shared" si="7"/>
        <v>0</v>
      </c>
      <c r="U10" s="70">
        <v>0</v>
      </c>
      <c r="V10" s="70">
        <v>0</v>
      </c>
      <c r="W10" s="70">
        <f t="shared" si="8"/>
        <v>0</v>
      </c>
      <c r="X10" s="70" t="s">
        <v>20</v>
      </c>
      <c r="Y10" s="70" t="s">
        <v>20</v>
      </c>
      <c r="Z10" s="70">
        <f t="shared" si="9"/>
        <v>0</v>
      </c>
      <c r="AA10" s="70">
        <f t="shared" si="10"/>
        <v>0</v>
      </c>
      <c r="AB10" s="70">
        <v>0</v>
      </c>
      <c r="AC10" s="70">
        <v>0</v>
      </c>
      <c r="AD10" s="70">
        <f t="shared" si="11"/>
        <v>0</v>
      </c>
      <c r="AE10" s="70">
        <v>0</v>
      </c>
      <c r="AF10" s="70">
        <v>0</v>
      </c>
      <c r="AG10" s="70">
        <f t="shared" si="12"/>
        <v>0</v>
      </c>
      <c r="AH10" s="70">
        <v>0</v>
      </c>
      <c r="AI10" s="70">
        <v>0</v>
      </c>
    </row>
    <row r="11" spans="1:35" ht="19.5" customHeight="1">
      <c r="A11" s="86" t="s">
        <v>164</v>
      </c>
      <c r="B11" s="86" t="s">
        <v>88</v>
      </c>
      <c r="C11" s="86" t="s">
        <v>165</v>
      </c>
      <c r="D11" s="86" t="s">
        <v>167</v>
      </c>
      <c r="E11" s="70">
        <f t="shared" si="0"/>
        <v>315916</v>
      </c>
      <c r="F11" s="70">
        <f t="shared" si="1"/>
        <v>315916</v>
      </c>
      <c r="G11" s="70">
        <f t="shared" si="2"/>
        <v>315916</v>
      </c>
      <c r="H11" s="70">
        <v>200916</v>
      </c>
      <c r="I11" s="70">
        <v>115000</v>
      </c>
      <c r="J11" s="70">
        <f t="shared" si="3"/>
        <v>0</v>
      </c>
      <c r="K11" s="70">
        <v>0</v>
      </c>
      <c r="L11" s="70">
        <v>0</v>
      </c>
      <c r="M11" s="70">
        <f t="shared" si="4"/>
        <v>0</v>
      </c>
      <c r="N11" s="70">
        <v>0</v>
      </c>
      <c r="O11" s="70">
        <v>0</v>
      </c>
      <c r="P11" s="70">
        <f t="shared" si="5"/>
        <v>0</v>
      </c>
      <c r="Q11" s="70">
        <f t="shared" si="6"/>
        <v>0</v>
      </c>
      <c r="R11" s="70">
        <v>0</v>
      </c>
      <c r="S11" s="70">
        <v>0</v>
      </c>
      <c r="T11" s="70">
        <f t="shared" si="7"/>
        <v>0</v>
      </c>
      <c r="U11" s="70">
        <v>0</v>
      </c>
      <c r="V11" s="70">
        <v>0</v>
      </c>
      <c r="W11" s="70">
        <f t="shared" si="8"/>
        <v>0</v>
      </c>
      <c r="X11" s="70" t="s">
        <v>20</v>
      </c>
      <c r="Y11" s="70" t="s">
        <v>20</v>
      </c>
      <c r="Z11" s="70">
        <f t="shared" si="9"/>
        <v>0</v>
      </c>
      <c r="AA11" s="70">
        <f t="shared" si="10"/>
        <v>0</v>
      </c>
      <c r="AB11" s="70">
        <v>0</v>
      </c>
      <c r="AC11" s="70">
        <v>0</v>
      </c>
      <c r="AD11" s="70">
        <f t="shared" si="11"/>
        <v>0</v>
      </c>
      <c r="AE11" s="70">
        <v>0</v>
      </c>
      <c r="AF11" s="70">
        <v>0</v>
      </c>
      <c r="AG11" s="70">
        <f t="shared" si="12"/>
        <v>0</v>
      </c>
      <c r="AH11" s="70">
        <v>0</v>
      </c>
      <c r="AI11" s="70">
        <v>0</v>
      </c>
    </row>
    <row r="12" spans="1:35" ht="19.5" customHeight="1">
      <c r="A12" s="86" t="s">
        <v>168</v>
      </c>
      <c r="B12" s="86" t="s">
        <v>20</v>
      </c>
      <c r="C12" s="86" t="s">
        <v>20</v>
      </c>
      <c r="D12" s="86" t="s">
        <v>169</v>
      </c>
      <c r="E12" s="70">
        <f t="shared" si="0"/>
        <v>25000</v>
      </c>
      <c r="F12" s="70">
        <f t="shared" si="1"/>
        <v>25000</v>
      </c>
      <c r="G12" s="70">
        <f t="shared" si="2"/>
        <v>25000</v>
      </c>
      <c r="H12" s="70">
        <v>0</v>
      </c>
      <c r="I12" s="70">
        <v>25000</v>
      </c>
      <c r="J12" s="70">
        <f t="shared" si="3"/>
        <v>0</v>
      </c>
      <c r="K12" s="70">
        <v>0</v>
      </c>
      <c r="L12" s="70">
        <v>0</v>
      </c>
      <c r="M12" s="70">
        <f t="shared" si="4"/>
        <v>0</v>
      </c>
      <c r="N12" s="70">
        <v>0</v>
      </c>
      <c r="O12" s="70">
        <v>0</v>
      </c>
      <c r="P12" s="70">
        <f t="shared" si="5"/>
        <v>0</v>
      </c>
      <c r="Q12" s="70">
        <f t="shared" si="6"/>
        <v>0</v>
      </c>
      <c r="R12" s="70">
        <v>0</v>
      </c>
      <c r="S12" s="70">
        <v>0</v>
      </c>
      <c r="T12" s="70">
        <f t="shared" si="7"/>
        <v>0</v>
      </c>
      <c r="U12" s="70">
        <v>0</v>
      </c>
      <c r="V12" s="70">
        <v>0</v>
      </c>
      <c r="W12" s="70">
        <f t="shared" si="8"/>
        <v>0</v>
      </c>
      <c r="X12" s="70" t="s">
        <v>20</v>
      </c>
      <c r="Y12" s="70" t="s">
        <v>20</v>
      </c>
      <c r="Z12" s="70">
        <f t="shared" si="9"/>
        <v>0</v>
      </c>
      <c r="AA12" s="70">
        <f t="shared" si="10"/>
        <v>0</v>
      </c>
      <c r="AB12" s="70">
        <v>0</v>
      </c>
      <c r="AC12" s="70">
        <v>0</v>
      </c>
      <c r="AD12" s="70">
        <f t="shared" si="11"/>
        <v>0</v>
      </c>
      <c r="AE12" s="70">
        <v>0</v>
      </c>
      <c r="AF12" s="70">
        <v>0</v>
      </c>
      <c r="AG12" s="70">
        <f t="shared" si="12"/>
        <v>0</v>
      </c>
      <c r="AH12" s="70">
        <v>0</v>
      </c>
      <c r="AI12" s="70">
        <v>0</v>
      </c>
    </row>
    <row r="13" spans="1:35" ht="19.5" customHeight="1">
      <c r="A13" s="86" t="s">
        <v>170</v>
      </c>
      <c r="B13" s="86" t="s">
        <v>96</v>
      </c>
      <c r="C13" s="86" t="s">
        <v>165</v>
      </c>
      <c r="D13" s="86" t="s">
        <v>171</v>
      </c>
      <c r="E13" s="70">
        <f t="shared" si="0"/>
        <v>25000</v>
      </c>
      <c r="F13" s="70">
        <f t="shared" si="1"/>
        <v>25000</v>
      </c>
      <c r="G13" s="70">
        <f t="shared" si="2"/>
        <v>25000</v>
      </c>
      <c r="H13" s="70">
        <v>0</v>
      </c>
      <c r="I13" s="70">
        <v>25000</v>
      </c>
      <c r="J13" s="70">
        <f t="shared" si="3"/>
        <v>0</v>
      </c>
      <c r="K13" s="70">
        <v>0</v>
      </c>
      <c r="L13" s="70">
        <v>0</v>
      </c>
      <c r="M13" s="70">
        <f t="shared" si="4"/>
        <v>0</v>
      </c>
      <c r="N13" s="70">
        <v>0</v>
      </c>
      <c r="O13" s="70">
        <v>0</v>
      </c>
      <c r="P13" s="70">
        <f t="shared" si="5"/>
        <v>0</v>
      </c>
      <c r="Q13" s="70">
        <f t="shared" si="6"/>
        <v>0</v>
      </c>
      <c r="R13" s="70">
        <v>0</v>
      </c>
      <c r="S13" s="70">
        <v>0</v>
      </c>
      <c r="T13" s="70">
        <f t="shared" si="7"/>
        <v>0</v>
      </c>
      <c r="U13" s="70">
        <v>0</v>
      </c>
      <c r="V13" s="70">
        <v>0</v>
      </c>
      <c r="W13" s="70">
        <f t="shared" si="8"/>
        <v>0</v>
      </c>
      <c r="X13" s="70" t="s">
        <v>20</v>
      </c>
      <c r="Y13" s="70" t="s">
        <v>20</v>
      </c>
      <c r="Z13" s="70">
        <f t="shared" si="9"/>
        <v>0</v>
      </c>
      <c r="AA13" s="70">
        <f t="shared" si="10"/>
        <v>0</v>
      </c>
      <c r="AB13" s="70">
        <v>0</v>
      </c>
      <c r="AC13" s="70">
        <v>0</v>
      </c>
      <c r="AD13" s="70">
        <f t="shared" si="11"/>
        <v>0</v>
      </c>
      <c r="AE13" s="70">
        <v>0</v>
      </c>
      <c r="AF13" s="70">
        <v>0</v>
      </c>
      <c r="AG13" s="70">
        <f t="shared" si="12"/>
        <v>0</v>
      </c>
      <c r="AH13" s="70">
        <v>0</v>
      </c>
      <c r="AI13" s="70">
        <v>0</v>
      </c>
    </row>
    <row r="14" spans="1:35" ht="19.5" customHeight="1">
      <c r="A14" s="86" t="s">
        <v>172</v>
      </c>
      <c r="B14" s="86" t="s">
        <v>20</v>
      </c>
      <c r="C14" s="86" t="s">
        <v>20</v>
      </c>
      <c r="D14" s="86" t="s">
        <v>173</v>
      </c>
      <c r="E14" s="70">
        <f t="shared" si="0"/>
        <v>1212</v>
      </c>
      <c r="F14" s="70">
        <f t="shared" si="1"/>
        <v>1212</v>
      </c>
      <c r="G14" s="70">
        <f t="shared" si="2"/>
        <v>1212</v>
      </c>
      <c r="H14" s="70">
        <v>1212</v>
      </c>
      <c r="I14" s="70">
        <v>0</v>
      </c>
      <c r="J14" s="70">
        <f t="shared" si="3"/>
        <v>0</v>
      </c>
      <c r="K14" s="70">
        <v>0</v>
      </c>
      <c r="L14" s="70">
        <v>0</v>
      </c>
      <c r="M14" s="70">
        <f t="shared" si="4"/>
        <v>0</v>
      </c>
      <c r="N14" s="70">
        <v>0</v>
      </c>
      <c r="O14" s="70">
        <v>0</v>
      </c>
      <c r="P14" s="70">
        <f t="shared" si="5"/>
        <v>0</v>
      </c>
      <c r="Q14" s="70">
        <f t="shared" si="6"/>
        <v>0</v>
      </c>
      <c r="R14" s="70">
        <v>0</v>
      </c>
      <c r="S14" s="70">
        <v>0</v>
      </c>
      <c r="T14" s="70">
        <f t="shared" si="7"/>
        <v>0</v>
      </c>
      <c r="U14" s="70">
        <v>0</v>
      </c>
      <c r="V14" s="70">
        <v>0</v>
      </c>
      <c r="W14" s="70">
        <f t="shared" si="8"/>
        <v>0</v>
      </c>
      <c r="X14" s="70" t="s">
        <v>20</v>
      </c>
      <c r="Y14" s="70" t="s">
        <v>20</v>
      </c>
      <c r="Z14" s="70">
        <f t="shared" si="9"/>
        <v>0</v>
      </c>
      <c r="AA14" s="70">
        <f t="shared" si="10"/>
        <v>0</v>
      </c>
      <c r="AB14" s="70">
        <v>0</v>
      </c>
      <c r="AC14" s="70">
        <v>0</v>
      </c>
      <c r="AD14" s="70">
        <f t="shared" si="11"/>
        <v>0</v>
      </c>
      <c r="AE14" s="70">
        <v>0</v>
      </c>
      <c r="AF14" s="70">
        <v>0</v>
      </c>
      <c r="AG14" s="70">
        <f t="shared" si="12"/>
        <v>0</v>
      </c>
      <c r="AH14" s="70">
        <v>0</v>
      </c>
      <c r="AI14" s="70">
        <v>0</v>
      </c>
    </row>
    <row r="15" spans="1:35" ht="19.5" customHeight="1">
      <c r="A15" s="86" t="s">
        <v>174</v>
      </c>
      <c r="B15" s="86" t="s">
        <v>96</v>
      </c>
      <c r="C15" s="86" t="s">
        <v>165</v>
      </c>
      <c r="D15" s="86" t="s">
        <v>175</v>
      </c>
      <c r="E15" s="70">
        <f t="shared" si="0"/>
        <v>1212</v>
      </c>
      <c r="F15" s="70">
        <f t="shared" si="1"/>
        <v>1212</v>
      </c>
      <c r="G15" s="70">
        <f t="shared" si="2"/>
        <v>1212</v>
      </c>
      <c r="H15" s="70">
        <v>1212</v>
      </c>
      <c r="I15" s="70">
        <v>0</v>
      </c>
      <c r="J15" s="70">
        <f t="shared" si="3"/>
        <v>0</v>
      </c>
      <c r="K15" s="70">
        <v>0</v>
      </c>
      <c r="L15" s="70">
        <v>0</v>
      </c>
      <c r="M15" s="70">
        <f t="shared" si="4"/>
        <v>0</v>
      </c>
      <c r="N15" s="70">
        <v>0</v>
      </c>
      <c r="O15" s="70">
        <v>0</v>
      </c>
      <c r="P15" s="70">
        <f t="shared" si="5"/>
        <v>0</v>
      </c>
      <c r="Q15" s="70">
        <f t="shared" si="6"/>
        <v>0</v>
      </c>
      <c r="R15" s="70">
        <v>0</v>
      </c>
      <c r="S15" s="70">
        <v>0</v>
      </c>
      <c r="T15" s="70">
        <f t="shared" si="7"/>
        <v>0</v>
      </c>
      <c r="U15" s="70">
        <v>0</v>
      </c>
      <c r="V15" s="70">
        <v>0</v>
      </c>
      <c r="W15" s="70">
        <f t="shared" si="8"/>
        <v>0</v>
      </c>
      <c r="X15" s="70" t="s">
        <v>20</v>
      </c>
      <c r="Y15" s="70" t="s">
        <v>20</v>
      </c>
      <c r="Z15" s="70">
        <f t="shared" si="9"/>
        <v>0</v>
      </c>
      <c r="AA15" s="70">
        <f t="shared" si="10"/>
        <v>0</v>
      </c>
      <c r="AB15" s="70">
        <v>0</v>
      </c>
      <c r="AC15" s="70">
        <v>0</v>
      </c>
      <c r="AD15" s="70">
        <f t="shared" si="11"/>
        <v>0</v>
      </c>
      <c r="AE15" s="70">
        <v>0</v>
      </c>
      <c r="AF15" s="70">
        <v>0</v>
      </c>
      <c r="AG15" s="70">
        <f t="shared" si="12"/>
        <v>0</v>
      </c>
      <c r="AH15" s="70">
        <v>0</v>
      </c>
      <c r="AI15" s="70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87"/>
      <c r="AI1" s="87"/>
      <c r="DH1" s="90" t="s">
        <v>176</v>
      </c>
    </row>
    <row r="2" spans="1:112" ht="19.5" customHeight="1">
      <c r="A2" s="19" t="s">
        <v>177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</row>
    <row r="3" spans="1:112" ht="19.5" customHeight="1">
      <c r="A3" s="64" t="s">
        <v>5</v>
      </c>
      <c r="B3" s="20"/>
      <c r="C3" s="20"/>
      <c r="D3" s="20"/>
      <c r="E3" s="2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22" t="s">
        <v>6</v>
      </c>
    </row>
    <row r="4" spans="1:112" ht="19.5" customHeight="1">
      <c r="A4" s="81" t="s">
        <v>59</v>
      </c>
      <c r="B4" s="81"/>
      <c r="C4" s="81"/>
      <c r="D4" s="81"/>
      <c r="E4" s="81"/>
      <c r="F4" s="82" t="s">
        <v>60</v>
      </c>
      <c r="G4" s="83" t="s">
        <v>178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179</v>
      </c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9" t="s">
        <v>180</v>
      </c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 t="s">
        <v>181</v>
      </c>
      <c r="BJ4" s="89"/>
      <c r="BK4" s="89"/>
      <c r="BL4" s="89"/>
      <c r="BM4" s="89"/>
      <c r="BN4" s="89" t="s">
        <v>182</v>
      </c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 t="s">
        <v>183</v>
      </c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 t="s">
        <v>184</v>
      </c>
      <c r="CS4" s="89"/>
      <c r="CT4" s="89"/>
      <c r="CU4" s="89" t="s">
        <v>185</v>
      </c>
      <c r="CV4" s="89"/>
      <c r="CW4" s="89"/>
      <c r="CX4" s="89"/>
      <c r="CY4" s="89"/>
      <c r="CZ4" s="89"/>
      <c r="DA4" s="89" t="s">
        <v>186</v>
      </c>
      <c r="DB4" s="89"/>
      <c r="DC4" s="89"/>
      <c r="DD4" s="89" t="s">
        <v>187</v>
      </c>
      <c r="DE4" s="89"/>
      <c r="DF4" s="89"/>
      <c r="DG4" s="89"/>
      <c r="DH4" s="89"/>
    </row>
    <row r="5" spans="1:112" ht="19.5" customHeight="1">
      <c r="A5" s="81" t="s">
        <v>68</v>
      </c>
      <c r="B5" s="81"/>
      <c r="C5" s="81"/>
      <c r="D5" s="82" t="s">
        <v>69</v>
      </c>
      <c r="E5" s="82" t="s">
        <v>70</v>
      </c>
      <c r="F5" s="82"/>
      <c r="G5" s="82" t="s">
        <v>76</v>
      </c>
      <c r="H5" s="82" t="s">
        <v>188</v>
      </c>
      <c r="I5" s="82" t="s">
        <v>189</v>
      </c>
      <c r="J5" s="82" t="s">
        <v>190</v>
      </c>
      <c r="K5" s="82" t="s">
        <v>191</v>
      </c>
      <c r="L5" s="82" t="s">
        <v>192</v>
      </c>
      <c r="M5" s="82" t="s">
        <v>193</v>
      </c>
      <c r="N5" s="82" t="s">
        <v>194</v>
      </c>
      <c r="O5" s="82" t="s">
        <v>195</v>
      </c>
      <c r="P5" s="82" t="s">
        <v>196</v>
      </c>
      <c r="Q5" s="82" t="s">
        <v>197</v>
      </c>
      <c r="R5" s="82" t="s">
        <v>198</v>
      </c>
      <c r="S5" s="82" t="s">
        <v>199</v>
      </c>
      <c r="T5" s="82" t="s">
        <v>200</v>
      </c>
      <c r="U5" s="82" t="s">
        <v>76</v>
      </c>
      <c r="V5" s="82" t="s">
        <v>201</v>
      </c>
      <c r="W5" s="82" t="s">
        <v>202</v>
      </c>
      <c r="X5" s="82" t="s">
        <v>203</v>
      </c>
      <c r="Y5" s="82" t="s">
        <v>204</v>
      </c>
      <c r="Z5" s="82" t="s">
        <v>205</v>
      </c>
      <c r="AA5" s="82" t="s">
        <v>206</v>
      </c>
      <c r="AB5" s="82" t="s">
        <v>207</v>
      </c>
      <c r="AC5" s="82" t="s">
        <v>208</v>
      </c>
      <c r="AD5" s="82" t="s">
        <v>209</v>
      </c>
      <c r="AE5" s="82" t="s">
        <v>210</v>
      </c>
      <c r="AF5" s="82" t="s">
        <v>211</v>
      </c>
      <c r="AG5" s="82" t="s">
        <v>212</v>
      </c>
      <c r="AH5" s="82" t="s">
        <v>213</v>
      </c>
      <c r="AI5" s="82" t="s">
        <v>214</v>
      </c>
      <c r="AJ5" s="82" t="s">
        <v>215</v>
      </c>
      <c r="AK5" s="82" t="s">
        <v>216</v>
      </c>
      <c r="AL5" s="82" t="s">
        <v>217</v>
      </c>
      <c r="AM5" s="82" t="s">
        <v>218</v>
      </c>
      <c r="AN5" s="82" t="s">
        <v>219</v>
      </c>
      <c r="AO5" s="82" t="s">
        <v>220</v>
      </c>
      <c r="AP5" s="82" t="s">
        <v>221</v>
      </c>
      <c r="AQ5" s="82" t="s">
        <v>222</v>
      </c>
      <c r="AR5" s="82" t="s">
        <v>223</v>
      </c>
      <c r="AS5" s="82" t="s">
        <v>224</v>
      </c>
      <c r="AT5" s="82" t="s">
        <v>225</v>
      </c>
      <c r="AU5" s="82" t="s">
        <v>226</v>
      </c>
      <c r="AV5" s="82" t="s">
        <v>227</v>
      </c>
      <c r="AW5" s="82" t="s">
        <v>76</v>
      </c>
      <c r="AX5" s="82" t="s">
        <v>228</v>
      </c>
      <c r="AY5" s="82" t="s">
        <v>229</v>
      </c>
      <c r="AZ5" s="82" t="s">
        <v>230</v>
      </c>
      <c r="BA5" s="82" t="s">
        <v>231</v>
      </c>
      <c r="BB5" s="82" t="s">
        <v>232</v>
      </c>
      <c r="BC5" s="82" t="s">
        <v>233</v>
      </c>
      <c r="BD5" s="82" t="s">
        <v>199</v>
      </c>
      <c r="BE5" s="82" t="s">
        <v>234</v>
      </c>
      <c r="BF5" s="82" t="s">
        <v>235</v>
      </c>
      <c r="BG5" s="82" t="s">
        <v>236</v>
      </c>
      <c r="BH5" s="82" t="s">
        <v>237</v>
      </c>
      <c r="BI5" s="82" t="s">
        <v>76</v>
      </c>
      <c r="BJ5" s="82" t="s">
        <v>238</v>
      </c>
      <c r="BK5" s="82" t="s">
        <v>239</v>
      </c>
      <c r="BL5" s="82" t="s">
        <v>240</v>
      </c>
      <c r="BM5" s="82" t="s">
        <v>241</v>
      </c>
      <c r="BN5" s="82" t="s">
        <v>76</v>
      </c>
      <c r="BO5" s="82" t="s">
        <v>242</v>
      </c>
      <c r="BP5" s="82" t="s">
        <v>243</v>
      </c>
      <c r="BQ5" s="82" t="s">
        <v>244</v>
      </c>
      <c r="BR5" s="82" t="s">
        <v>245</v>
      </c>
      <c r="BS5" s="82" t="s">
        <v>246</v>
      </c>
      <c r="BT5" s="82" t="s">
        <v>247</v>
      </c>
      <c r="BU5" s="82" t="s">
        <v>248</v>
      </c>
      <c r="BV5" s="82" t="s">
        <v>249</v>
      </c>
      <c r="BW5" s="82" t="s">
        <v>250</v>
      </c>
      <c r="BX5" s="82" t="s">
        <v>251</v>
      </c>
      <c r="BY5" s="82" t="s">
        <v>252</v>
      </c>
      <c r="BZ5" s="82" t="s">
        <v>253</v>
      </c>
      <c r="CA5" s="82" t="s">
        <v>76</v>
      </c>
      <c r="CB5" s="82" t="s">
        <v>242</v>
      </c>
      <c r="CC5" s="82" t="s">
        <v>243</v>
      </c>
      <c r="CD5" s="82" t="s">
        <v>244</v>
      </c>
      <c r="CE5" s="82" t="s">
        <v>245</v>
      </c>
      <c r="CF5" s="82" t="s">
        <v>246</v>
      </c>
      <c r="CG5" s="82" t="s">
        <v>247</v>
      </c>
      <c r="CH5" s="82" t="s">
        <v>248</v>
      </c>
      <c r="CI5" s="82" t="s">
        <v>254</v>
      </c>
      <c r="CJ5" s="82" t="s">
        <v>255</v>
      </c>
      <c r="CK5" s="82" t="s">
        <v>256</v>
      </c>
      <c r="CL5" s="82" t="s">
        <v>257</v>
      </c>
      <c r="CM5" s="82" t="s">
        <v>249</v>
      </c>
      <c r="CN5" s="82" t="s">
        <v>250</v>
      </c>
      <c r="CO5" s="82" t="s">
        <v>258</v>
      </c>
      <c r="CP5" s="82" t="s">
        <v>252</v>
      </c>
      <c r="CQ5" s="82" t="s">
        <v>183</v>
      </c>
      <c r="CR5" s="82" t="s">
        <v>76</v>
      </c>
      <c r="CS5" s="82" t="s">
        <v>259</v>
      </c>
      <c r="CT5" s="82" t="s">
        <v>260</v>
      </c>
      <c r="CU5" s="82" t="s">
        <v>76</v>
      </c>
      <c r="CV5" s="82" t="s">
        <v>259</v>
      </c>
      <c r="CW5" s="82" t="s">
        <v>261</v>
      </c>
      <c r="CX5" s="82" t="s">
        <v>262</v>
      </c>
      <c r="CY5" s="82" t="s">
        <v>263</v>
      </c>
      <c r="CZ5" s="82" t="s">
        <v>260</v>
      </c>
      <c r="DA5" s="82" t="s">
        <v>76</v>
      </c>
      <c r="DB5" s="82" t="s">
        <v>186</v>
      </c>
      <c r="DC5" s="82" t="s">
        <v>264</v>
      </c>
      <c r="DD5" s="82" t="s">
        <v>76</v>
      </c>
      <c r="DE5" s="82" t="s">
        <v>265</v>
      </c>
      <c r="DF5" s="82" t="s">
        <v>266</v>
      </c>
      <c r="DG5" s="82" t="s">
        <v>267</v>
      </c>
      <c r="DH5" s="82" t="s">
        <v>187</v>
      </c>
    </row>
    <row r="6" spans="1:112" ht="30.75" customHeight="1">
      <c r="A6" s="84" t="s">
        <v>81</v>
      </c>
      <c r="B6" s="85" t="s">
        <v>82</v>
      </c>
      <c r="C6" s="84" t="s">
        <v>83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 t="s">
        <v>268</v>
      </c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</row>
    <row r="7" spans="1:112" ht="19.5" customHeight="1">
      <c r="A7" s="86" t="s">
        <v>20</v>
      </c>
      <c r="B7" s="86" t="s">
        <v>20</v>
      </c>
      <c r="C7" s="86" t="s">
        <v>20</v>
      </c>
      <c r="D7" s="86" t="s">
        <v>20</v>
      </c>
      <c r="E7" s="86" t="s">
        <v>60</v>
      </c>
      <c r="F7" s="70">
        <f aca="true" t="shared" si="0" ref="F7:F13">SUM(G7,U7,AW7,BI7,BN7,CA7,CR7,CU7,DA7,DD7)</f>
        <v>2121735</v>
      </c>
      <c r="G7" s="70">
        <f aca="true" t="shared" si="1" ref="G7:G13">SUM(H7:T7)</f>
        <v>1779607</v>
      </c>
      <c r="H7" s="70">
        <v>771828</v>
      </c>
      <c r="I7" s="70">
        <v>61272</v>
      </c>
      <c r="J7" s="70">
        <v>0</v>
      </c>
      <c r="K7" s="70">
        <v>0</v>
      </c>
      <c r="L7" s="70">
        <v>469140</v>
      </c>
      <c r="M7" s="70">
        <v>208358</v>
      </c>
      <c r="N7" s="70">
        <v>0</v>
      </c>
      <c r="O7" s="70">
        <v>91875</v>
      </c>
      <c r="P7" s="70">
        <v>0</v>
      </c>
      <c r="Q7" s="70">
        <v>20822</v>
      </c>
      <c r="R7" s="70">
        <v>156312</v>
      </c>
      <c r="S7" s="70">
        <v>0</v>
      </c>
      <c r="T7" s="70">
        <v>0</v>
      </c>
      <c r="U7" s="70">
        <f aca="true" t="shared" si="2" ref="U7:U13">SUM(V7:AV7)</f>
        <v>315916</v>
      </c>
      <c r="V7" s="70">
        <v>56946.72</v>
      </c>
      <c r="W7" s="70">
        <v>0</v>
      </c>
      <c r="X7" s="70">
        <v>0</v>
      </c>
      <c r="Y7" s="70">
        <v>0</v>
      </c>
      <c r="Z7" s="70">
        <v>2000</v>
      </c>
      <c r="AA7" s="70">
        <v>10000</v>
      </c>
      <c r="AB7" s="70">
        <v>12000</v>
      </c>
      <c r="AC7" s="70">
        <v>0</v>
      </c>
      <c r="AD7" s="70">
        <v>0</v>
      </c>
      <c r="AE7" s="70">
        <v>105631.06</v>
      </c>
      <c r="AF7" s="70">
        <v>0</v>
      </c>
      <c r="AG7" s="70">
        <v>10000</v>
      </c>
      <c r="AH7" s="70">
        <v>0</v>
      </c>
      <c r="AI7" s="70">
        <v>0</v>
      </c>
      <c r="AJ7" s="70">
        <v>0</v>
      </c>
      <c r="AK7" s="70">
        <v>1000</v>
      </c>
      <c r="AL7" s="70">
        <v>0</v>
      </c>
      <c r="AM7" s="70">
        <v>0</v>
      </c>
      <c r="AN7" s="70">
        <v>0</v>
      </c>
      <c r="AO7" s="70">
        <v>0</v>
      </c>
      <c r="AP7" s="70">
        <v>0</v>
      </c>
      <c r="AQ7" s="70">
        <v>7716</v>
      </c>
      <c r="AR7" s="70">
        <v>0</v>
      </c>
      <c r="AS7" s="70">
        <v>40000</v>
      </c>
      <c r="AT7" s="70">
        <v>0</v>
      </c>
      <c r="AU7" s="70">
        <v>0</v>
      </c>
      <c r="AV7" s="70">
        <v>70622.22</v>
      </c>
      <c r="AW7" s="70">
        <f aca="true" t="shared" si="3" ref="AW7:AW13">SUM(AX7:BH7)</f>
        <v>1212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852</v>
      </c>
      <c r="BE7" s="70">
        <v>0</v>
      </c>
      <c r="BF7" s="70">
        <v>360</v>
      </c>
      <c r="BG7" s="70">
        <v>0</v>
      </c>
      <c r="BH7" s="70">
        <v>0</v>
      </c>
      <c r="BI7" s="70">
        <f aca="true" t="shared" si="4" ref="BI7:BI13">SUM(BJ7:BM7)</f>
        <v>0</v>
      </c>
      <c r="BJ7" s="70">
        <v>0</v>
      </c>
      <c r="BK7" s="70">
        <v>0</v>
      </c>
      <c r="BL7" s="70">
        <v>0</v>
      </c>
      <c r="BM7" s="70">
        <v>0</v>
      </c>
      <c r="BN7" s="70">
        <f aca="true" t="shared" si="5" ref="BN7:BN13">SUM(BO7:BZ7)</f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0</v>
      </c>
      <c r="CA7" s="70">
        <f aca="true" t="shared" si="6" ref="CA7:CA13">SUM(CB7:CQ7)</f>
        <v>25000</v>
      </c>
      <c r="CB7" s="70">
        <v>0</v>
      </c>
      <c r="CC7" s="70">
        <v>25000</v>
      </c>
      <c r="CD7" s="70">
        <v>0</v>
      </c>
      <c r="CE7" s="70">
        <v>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f aca="true" t="shared" si="7" ref="CR7:CR13">SUM(CS7:CT7)</f>
        <v>0</v>
      </c>
      <c r="CS7" s="70">
        <v>0</v>
      </c>
      <c r="CT7" s="70">
        <v>0</v>
      </c>
      <c r="CU7" s="70">
        <f aca="true" t="shared" si="8" ref="CU7:CU13">SUM(CV7:CZ7)</f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f aca="true" t="shared" si="9" ref="DA7:DA13">SUM(DB7:DC7)</f>
        <v>0</v>
      </c>
      <c r="DB7" s="70">
        <v>0</v>
      </c>
      <c r="DC7" s="70">
        <v>0</v>
      </c>
      <c r="DD7" s="70">
        <f aca="true" t="shared" si="10" ref="DD7:DD13">SUM(DE7:DH7)</f>
        <v>0</v>
      </c>
      <c r="DE7" s="70">
        <v>0</v>
      </c>
      <c r="DF7" s="70">
        <v>0</v>
      </c>
      <c r="DG7" s="70">
        <v>0</v>
      </c>
      <c r="DH7" s="70">
        <v>0</v>
      </c>
    </row>
    <row r="8" spans="1:112" ht="19.5" customHeight="1">
      <c r="A8" s="86" t="s">
        <v>20</v>
      </c>
      <c r="B8" s="86" t="s">
        <v>20</v>
      </c>
      <c r="C8" s="86" t="s">
        <v>20</v>
      </c>
      <c r="D8" s="86" t="s">
        <v>84</v>
      </c>
      <c r="E8" s="86" t="s">
        <v>85</v>
      </c>
      <c r="F8" s="70">
        <f t="shared" si="0"/>
        <v>2121735</v>
      </c>
      <c r="G8" s="70">
        <f t="shared" si="1"/>
        <v>1779607</v>
      </c>
      <c r="H8" s="70">
        <v>771828</v>
      </c>
      <c r="I8" s="70">
        <v>61272</v>
      </c>
      <c r="J8" s="70">
        <v>0</v>
      </c>
      <c r="K8" s="70">
        <v>0</v>
      </c>
      <c r="L8" s="70">
        <v>469140</v>
      </c>
      <c r="M8" s="70">
        <v>208358</v>
      </c>
      <c r="N8" s="70">
        <v>0</v>
      </c>
      <c r="O8" s="70">
        <v>91875</v>
      </c>
      <c r="P8" s="70">
        <v>0</v>
      </c>
      <c r="Q8" s="70">
        <v>20822</v>
      </c>
      <c r="R8" s="70">
        <v>156312</v>
      </c>
      <c r="S8" s="70">
        <v>0</v>
      </c>
      <c r="T8" s="70">
        <v>0</v>
      </c>
      <c r="U8" s="70">
        <f t="shared" si="2"/>
        <v>315916</v>
      </c>
      <c r="V8" s="70">
        <v>56946.72</v>
      </c>
      <c r="W8" s="70">
        <v>0</v>
      </c>
      <c r="X8" s="70">
        <v>0</v>
      </c>
      <c r="Y8" s="70">
        <v>0</v>
      </c>
      <c r="Z8" s="70">
        <v>2000</v>
      </c>
      <c r="AA8" s="70">
        <v>10000</v>
      </c>
      <c r="AB8" s="70">
        <v>12000</v>
      </c>
      <c r="AC8" s="70">
        <v>0</v>
      </c>
      <c r="AD8" s="70">
        <v>0</v>
      </c>
      <c r="AE8" s="70">
        <v>105631.06</v>
      </c>
      <c r="AF8" s="70">
        <v>0</v>
      </c>
      <c r="AG8" s="70">
        <v>10000</v>
      </c>
      <c r="AH8" s="70">
        <v>0</v>
      </c>
      <c r="AI8" s="70">
        <v>0</v>
      </c>
      <c r="AJ8" s="70">
        <v>0</v>
      </c>
      <c r="AK8" s="70">
        <v>1000</v>
      </c>
      <c r="AL8" s="70">
        <v>0</v>
      </c>
      <c r="AM8" s="70">
        <v>0</v>
      </c>
      <c r="AN8" s="70">
        <v>0</v>
      </c>
      <c r="AO8" s="70">
        <v>0</v>
      </c>
      <c r="AP8" s="70">
        <v>0</v>
      </c>
      <c r="AQ8" s="70">
        <v>7716</v>
      </c>
      <c r="AR8" s="70">
        <v>0</v>
      </c>
      <c r="AS8" s="70">
        <v>40000</v>
      </c>
      <c r="AT8" s="70">
        <v>0</v>
      </c>
      <c r="AU8" s="70">
        <v>0</v>
      </c>
      <c r="AV8" s="70">
        <v>70622.22</v>
      </c>
      <c r="AW8" s="70">
        <f t="shared" si="3"/>
        <v>1212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852</v>
      </c>
      <c r="BE8" s="70">
        <v>0</v>
      </c>
      <c r="BF8" s="70">
        <v>360</v>
      </c>
      <c r="BG8" s="70">
        <v>0</v>
      </c>
      <c r="BH8" s="70">
        <v>0</v>
      </c>
      <c r="BI8" s="70">
        <f t="shared" si="4"/>
        <v>0</v>
      </c>
      <c r="BJ8" s="70">
        <v>0</v>
      </c>
      <c r="BK8" s="70">
        <v>0</v>
      </c>
      <c r="BL8" s="70">
        <v>0</v>
      </c>
      <c r="BM8" s="70">
        <v>0</v>
      </c>
      <c r="BN8" s="70">
        <f t="shared" si="5"/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f t="shared" si="6"/>
        <v>25000</v>
      </c>
      <c r="CB8" s="70">
        <v>0</v>
      </c>
      <c r="CC8" s="70">
        <v>25000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f t="shared" si="7"/>
        <v>0</v>
      </c>
      <c r="CS8" s="70">
        <v>0</v>
      </c>
      <c r="CT8" s="70">
        <v>0</v>
      </c>
      <c r="CU8" s="70">
        <f t="shared" si="8"/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f t="shared" si="9"/>
        <v>0</v>
      </c>
      <c r="DB8" s="70">
        <v>0</v>
      </c>
      <c r="DC8" s="70">
        <v>0</v>
      </c>
      <c r="DD8" s="70">
        <f t="shared" si="10"/>
        <v>0</v>
      </c>
      <c r="DE8" s="70">
        <v>0</v>
      </c>
      <c r="DF8" s="70">
        <v>0</v>
      </c>
      <c r="DG8" s="70">
        <v>0</v>
      </c>
      <c r="DH8" s="70">
        <v>0</v>
      </c>
    </row>
    <row r="9" spans="1:112" ht="19.5" customHeight="1">
      <c r="A9" s="86" t="s">
        <v>86</v>
      </c>
      <c r="B9" s="86" t="s">
        <v>87</v>
      </c>
      <c r="C9" s="86" t="s">
        <v>88</v>
      </c>
      <c r="D9" s="86" t="s">
        <v>89</v>
      </c>
      <c r="E9" s="86" t="s">
        <v>90</v>
      </c>
      <c r="F9" s="70">
        <f t="shared" si="0"/>
        <v>852</v>
      </c>
      <c r="G9" s="70">
        <f t="shared" si="1"/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f t="shared" si="2"/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0</v>
      </c>
      <c r="AT9" s="70">
        <v>0</v>
      </c>
      <c r="AU9" s="70">
        <v>0</v>
      </c>
      <c r="AV9" s="70">
        <v>0</v>
      </c>
      <c r="AW9" s="70">
        <f t="shared" si="3"/>
        <v>852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852</v>
      </c>
      <c r="BE9" s="70">
        <v>0</v>
      </c>
      <c r="BF9" s="70">
        <v>0</v>
      </c>
      <c r="BG9" s="70">
        <v>0</v>
      </c>
      <c r="BH9" s="70">
        <v>0</v>
      </c>
      <c r="BI9" s="70">
        <f t="shared" si="4"/>
        <v>0</v>
      </c>
      <c r="BJ9" s="70">
        <v>0</v>
      </c>
      <c r="BK9" s="70">
        <v>0</v>
      </c>
      <c r="BL9" s="70">
        <v>0</v>
      </c>
      <c r="BM9" s="70">
        <v>0</v>
      </c>
      <c r="BN9" s="70">
        <f t="shared" si="5"/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f t="shared" si="6"/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f t="shared" si="7"/>
        <v>0</v>
      </c>
      <c r="CS9" s="70">
        <v>0</v>
      </c>
      <c r="CT9" s="70">
        <v>0</v>
      </c>
      <c r="CU9" s="70">
        <f t="shared" si="8"/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f t="shared" si="9"/>
        <v>0</v>
      </c>
      <c r="DB9" s="70">
        <v>0</v>
      </c>
      <c r="DC9" s="70">
        <v>0</v>
      </c>
      <c r="DD9" s="70">
        <f t="shared" si="10"/>
        <v>0</v>
      </c>
      <c r="DE9" s="70">
        <v>0</v>
      </c>
      <c r="DF9" s="70">
        <v>0</v>
      </c>
      <c r="DG9" s="70">
        <v>0</v>
      </c>
      <c r="DH9" s="70">
        <v>0</v>
      </c>
    </row>
    <row r="10" spans="1:112" ht="19.5" customHeight="1">
      <c r="A10" s="86" t="s">
        <v>86</v>
      </c>
      <c r="B10" s="86" t="s">
        <v>87</v>
      </c>
      <c r="C10" s="86" t="s">
        <v>87</v>
      </c>
      <c r="D10" s="86" t="s">
        <v>89</v>
      </c>
      <c r="E10" s="86" t="s">
        <v>91</v>
      </c>
      <c r="F10" s="70">
        <f t="shared" si="0"/>
        <v>208358</v>
      </c>
      <c r="G10" s="70">
        <f t="shared" si="1"/>
        <v>208358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208358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f t="shared" si="2"/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f t="shared" si="3"/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f t="shared" si="4"/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f t="shared" si="5"/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f t="shared" si="6"/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f t="shared" si="7"/>
        <v>0</v>
      </c>
      <c r="CS10" s="70">
        <v>0</v>
      </c>
      <c r="CT10" s="70">
        <v>0</v>
      </c>
      <c r="CU10" s="70">
        <f t="shared" si="8"/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f t="shared" si="9"/>
        <v>0</v>
      </c>
      <c r="DB10" s="70">
        <v>0</v>
      </c>
      <c r="DC10" s="70">
        <v>0</v>
      </c>
      <c r="DD10" s="70">
        <f t="shared" si="10"/>
        <v>0</v>
      </c>
      <c r="DE10" s="70">
        <v>0</v>
      </c>
      <c r="DF10" s="70">
        <v>0</v>
      </c>
      <c r="DG10" s="70">
        <v>0</v>
      </c>
      <c r="DH10" s="70">
        <v>0</v>
      </c>
    </row>
    <row r="11" spans="1:112" ht="19.5" customHeight="1">
      <c r="A11" s="86" t="s">
        <v>92</v>
      </c>
      <c r="B11" s="86" t="s">
        <v>93</v>
      </c>
      <c r="C11" s="86" t="s">
        <v>88</v>
      </c>
      <c r="D11" s="86" t="s">
        <v>89</v>
      </c>
      <c r="E11" s="86" t="s">
        <v>94</v>
      </c>
      <c r="F11" s="70">
        <f t="shared" si="0"/>
        <v>95496</v>
      </c>
      <c r="G11" s="70">
        <f t="shared" si="1"/>
        <v>95496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91875</v>
      </c>
      <c r="P11" s="70">
        <v>0</v>
      </c>
      <c r="Q11" s="70">
        <v>3621</v>
      </c>
      <c r="R11" s="70">
        <v>0</v>
      </c>
      <c r="S11" s="70">
        <v>0</v>
      </c>
      <c r="T11" s="70">
        <v>0</v>
      </c>
      <c r="U11" s="70">
        <f t="shared" si="2"/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f t="shared" si="3"/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f t="shared" si="4"/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f t="shared" si="5"/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f t="shared" si="6"/>
        <v>0</v>
      </c>
      <c r="CB11" s="70"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f t="shared" si="7"/>
        <v>0</v>
      </c>
      <c r="CS11" s="70">
        <v>0</v>
      </c>
      <c r="CT11" s="70">
        <v>0</v>
      </c>
      <c r="CU11" s="70">
        <f t="shared" si="8"/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f t="shared" si="9"/>
        <v>0</v>
      </c>
      <c r="DB11" s="70">
        <v>0</v>
      </c>
      <c r="DC11" s="70">
        <v>0</v>
      </c>
      <c r="DD11" s="70">
        <f t="shared" si="10"/>
        <v>0</v>
      </c>
      <c r="DE11" s="70">
        <v>0</v>
      </c>
      <c r="DF11" s="70">
        <v>0</v>
      </c>
      <c r="DG11" s="70">
        <v>0</v>
      </c>
      <c r="DH11" s="70">
        <v>0</v>
      </c>
    </row>
    <row r="12" spans="1:112" ht="19.5" customHeight="1">
      <c r="A12" s="86" t="s">
        <v>95</v>
      </c>
      <c r="B12" s="86" t="s">
        <v>96</v>
      </c>
      <c r="C12" s="86" t="s">
        <v>97</v>
      </c>
      <c r="D12" s="86" t="s">
        <v>89</v>
      </c>
      <c r="E12" s="86" t="s">
        <v>98</v>
      </c>
      <c r="F12" s="70">
        <f t="shared" si="0"/>
        <v>1660717</v>
      </c>
      <c r="G12" s="70">
        <f t="shared" si="1"/>
        <v>1319441</v>
      </c>
      <c r="H12" s="70">
        <v>771828</v>
      </c>
      <c r="I12" s="70">
        <v>61272</v>
      </c>
      <c r="J12" s="70">
        <v>0</v>
      </c>
      <c r="K12" s="70">
        <v>0</v>
      </c>
      <c r="L12" s="70">
        <v>469140</v>
      </c>
      <c r="M12" s="70">
        <v>0</v>
      </c>
      <c r="N12" s="70">
        <v>0</v>
      </c>
      <c r="O12" s="70">
        <v>0</v>
      </c>
      <c r="P12" s="70">
        <v>0</v>
      </c>
      <c r="Q12" s="70">
        <v>17201</v>
      </c>
      <c r="R12" s="70">
        <v>0</v>
      </c>
      <c r="S12" s="70">
        <v>0</v>
      </c>
      <c r="T12" s="70">
        <v>0</v>
      </c>
      <c r="U12" s="70">
        <f t="shared" si="2"/>
        <v>315916</v>
      </c>
      <c r="V12" s="70">
        <v>56946.72</v>
      </c>
      <c r="W12" s="70">
        <v>0</v>
      </c>
      <c r="X12" s="70">
        <v>0</v>
      </c>
      <c r="Y12" s="70">
        <v>0</v>
      </c>
      <c r="Z12" s="70">
        <v>2000</v>
      </c>
      <c r="AA12" s="70">
        <v>10000</v>
      </c>
      <c r="AB12" s="70">
        <v>12000</v>
      </c>
      <c r="AC12" s="70">
        <v>0</v>
      </c>
      <c r="AD12" s="70">
        <v>0</v>
      </c>
      <c r="AE12" s="70">
        <v>105631.06</v>
      </c>
      <c r="AF12" s="70">
        <v>0</v>
      </c>
      <c r="AG12" s="70">
        <v>10000</v>
      </c>
      <c r="AH12" s="70">
        <v>0</v>
      </c>
      <c r="AI12" s="70">
        <v>0</v>
      </c>
      <c r="AJ12" s="70">
        <v>0</v>
      </c>
      <c r="AK12" s="70">
        <v>1000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7716</v>
      </c>
      <c r="AR12" s="70">
        <v>0</v>
      </c>
      <c r="AS12" s="70">
        <v>40000</v>
      </c>
      <c r="AT12" s="70">
        <v>0</v>
      </c>
      <c r="AU12" s="70">
        <v>0</v>
      </c>
      <c r="AV12" s="70">
        <v>70622.22</v>
      </c>
      <c r="AW12" s="70">
        <f t="shared" si="3"/>
        <v>360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360</v>
      </c>
      <c r="BG12" s="70">
        <v>0</v>
      </c>
      <c r="BH12" s="70">
        <v>0</v>
      </c>
      <c r="BI12" s="70">
        <f t="shared" si="4"/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f t="shared" si="5"/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f t="shared" si="6"/>
        <v>25000</v>
      </c>
      <c r="CB12" s="70">
        <v>0</v>
      </c>
      <c r="CC12" s="70">
        <v>25000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f t="shared" si="7"/>
        <v>0</v>
      </c>
      <c r="CS12" s="70">
        <v>0</v>
      </c>
      <c r="CT12" s="70">
        <v>0</v>
      </c>
      <c r="CU12" s="70">
        <f t="shared" si="8"/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f t="shared" si="9"/>
        <v>0</v>
      </c>
      <c r="DB12" s="70">
        <v>0</v>
      </c>
      <c r="DC12" s="70">
        <v>0</v>
      </c>
      <c r="DD12" s="70">
        <f t="shared" si="10"/>
        <v>0</v>
      </c>
      <c r="DE12" s="70">
        <v>0</v>
      </c>
      <c r="DF12" s="70">
        <v>0</v>
      </c>
      <c r="DG12" s="70">
        <v>0</v>
      </c>
      <c r="DH12" s="70">
        <v>0</v>
      </c>
    </row>
    <row r="13" spans="1:112" ht="19.5" customHeight="1">
      <c r="A13" s="86" t="s">
        <v>99</v>
      </c>
      <c r="B13" s="86" t="s">
        <v>88</v>
      </c>
      <c r="C13" s="86" t="s">
        <v>96</v>
      </c>
      <c r="D13" s="86" t="s">
        <v>89</v>
      </c>
      <c r="E13" s="86" t="s">
        <v>100</v>
      </c>
      <c r="F13" s="70">
        <f t="shared" si="0"/>
        <v>156312</v>
      </c>
      <c r="G13" s="70">
        <f t="shared" si="1"/>
        <v>156312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156312</v>
      </c>
      <c r="S13" s="70">
        <v>0</v>
      </c>
      <c r="T13" s="70">
        <v>0</v>
      </c>
      <c r="U13" s="70">
        <f t="shared" si="2"/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f t="shared" si="3"/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f t="shared" si="4"/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f t="shared" si="5"/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f t="shared" si="6"/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f t="shared" si="7"/>
        <v>0</v>
      </c>
      <c r="CS13" s="70">
        <v>0</v>
      </c>
      <c r="CT13" s="70">
        <v>0</v>
      </c>
      <c r="CU13" s="70">
        <f t="shared" si="8"/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f t="shared" si="9"/>
        <v>0</v>
      </c>
      <c r="DB13" s="70">
        <v>0</v>
      </c>
      <c r="DC13" s="70">
        <v>0</v>
      </c>
      <c r="DD13" s="70">
        <f t="shared" si="10"/>
        <v>0</v>
      </c>
      <c r="DE13" s="70">
        <v>0</v>
      </c>
      <c r="DF13" s="70">
        <v>0</v>
      </c>
      <c r="DG13" s="70">
        <v>0</v>
      </c>
      <c r="DH13" s="70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42"/>
      <c r="B1" s="42"/>
      <c r="C1" s="42"/>
      <c r="D1" s="43"/>
      <c r="E1" s="42"/>
      <c r="F1" s="42"/>
      <c r="G1" s="22" t="s">
        <v>269</v>
      </c>
    </row>
    <row r="2" spans="1:7" ht="25.5" customHeight="1">
      <c r="A2" s="19" t="s">
        <v>270</v>
      </c>
      <c r="B2" s="19"/>
      <c r="C2" s="19"/>
      <c r="D2" s="19"/>
      <c r="E2" s="19"/>
      <c r="F2" s="19"/>
      <c r="G2" s="19"/>
    </row>
    <row r="3" spans="1:7" ht="19.5" customHeight="1">
      <c r="A3" s="64" t="s">
        <v>5</v>
      </c>
      <c r="B3" s="20"/>
      <c r="C3" s="20"/>
      <c r="D3" s="20"/>
      <c r="E3" s="45"/>
      <c r="F3" s="45"/>
      <c r="G3" s="22" t="s">
        <v>6</v>
      </c>
    </row>
    <row r="4" spans="1:7" ht="19.5" customHeight="1">
      <c r="A4" s="50" t="s">
        <v>271</v>
      </c>
      <c r="B4" s="51"/>
      <c r="C4" s="51"/>
      <c r="D4" s="52"/>
      <c r="E4" s="71" t="s">
        <v>103</v>
      </c>
      <c r="F4" s="30"/>
      <c r="G4" s="30"/>
    </row>
    <row r="5" spans="1:7" ht="19.5" customHeight="1">
      <c r="A5" s="23" t="s">
        <v>68</v>
      </c>
      <c r="B5" s="25"/>
      <c r="C5" s="72" t="s">
        <v>69</v>
      </c>
      <c r="D5" s="73" t="s">
        <v>272</v>
      </c>
      <c r="E5" s="30" t="s">
        <v>60</v>
      </c>
      <c r="F5" s="27" t="s">
        <v>273</v>
      </c>
      <c r="G5" s="74" t="s">
        <v>274</v>
      </c>
    </row>
    <row r="6" spans="1:7" ht="33.75" customHeight="1">
      <c r="A6" s="32" t="s">
        <v>81</v>
      </c>
      <c r="B6" s="33" t="s">
        <v>82</v>
      </c>
      <c r="C6" s="75"/>
      <c r="D6" s="76"/>
      <c r="E6" s="36"/>
      <c r="F6" s="37"/>
      <c r="G6" s="58"/>
    </row>
    <row r="7" spans="1:7" ht="19.5" customHeight="1">
      <c r="A7" s="12" t="s">
        <v>20</v>
      </c>
      <c r="B7" s="68" t="s">
        <v>20</v>
      </c>
      <c r="C7" s="77" t="s">
        <v>20</v>
      </c>
      <c r="D7" s="12" t="s">
        <v>60</v>
      </c>
      <c r="E7" s="78">
        <v>1981735</v>
      </c>
      <c r="F7" s="79">
        <v>1780819</v>
      </c>
      <c r="G7" s="70">
        <v>200916</v>
      </c>
    </row>
    <row r="8" spans="1:7" ht="19.5" customHeight="1">
      <c r="A8" s="12" t="s">
        <v>20</v>
      </c>
      <c r="B8" s="68" t="s">
        <v>20</v>
      </c>
      <c r="C8" s="77" t="s">
        <v>20</v>
      </c>
      <c r="D8" s="12" t="s">
        <v>85</v>
      </c>
      <c r="E8" s="78">
        <v>1981735</v>
      </c>
      <c r="F8" s="79">
        <v>1780819</v>
      </c>
      <c r="G8" s="70">
        <v>200916</v>
      </c>
    </row>
    <row r="9" spans="1:7" ht="19.5" customHeight="1">
      <c r="A9" s="12" t="s">
        <v>20</v>
      </c>
      <c r="B9" s="68" t="s">
        <v>20</v>
      </c>
      <c r="C9" s="77" t="s">
        <v>161</v>
      </c>
      <c r="D9" s="12" t="s">
        <v>275</v>
      </c>
      <c r="E9" s="78">
        <v>1981735</v>
      </c>
      <c r="F9" s="79">
        <v>1780819</v>
      </c>
      <c r="G9" s="70">
        <v>200916</v>
      </c>
    </row>
    <row r="10" spans="1:7" ht="19.5" customHeight="1">
      <c r="A10" s="12" t="s">
        <v>276</v>
      </c>
      <c r="B10" s="68" t="s">
        <v>96</v>
      </c>
      <c r="C10" s="77" t="s">
        <v>165</v>
      </c>
      <c r="D10" s="12" t="s">
        <v>277</v>
      </c>
      <c r="E10" s="78">
        <v>771828</v>
      </c>
      <c r="F10" s="79">
        <v>771828</v>
      </c>
      <c r="G10" s="70">
        <v>0</v>
      </c>
    </row>
    <row r="11" spans="1:7" ht="19.5" customHeight="1">
      <c r="A11" s="12" t="s">
        <v>276</v>
      </c>
      <c r="B11" s="68" t="s">
        <v>278</v>
      </c>
      <c r="C11" s="77" t="s">
        <v>165</v>
      </c>
      <c r="D11" s="12" t="s">
        <v>279</v>
      </c>
      <c r="E11" s="78">
        <v>20822</v>
      </c>
      <c r="F11" s="79">
        <v>20822</v>
      </c>
      <c r="G11" s="70">
        <v>0</v>
      </c>
    </row>
    <row r="12" spans="1:7" ht="19.5" customHeight="1">
      <c r="A12" s="12" t="s">
        <v>280</v>
      </c>
      <c r="B12" s="68" t="s">
        <v>281</v>
      </c>
      <c r="C12" s="77" t="s">
        <v>165</v>
      </c>
      <c r="D12" s="12" t="s">
        <v>282</v>
      </c>
      <c r="E12" s="78">
        <v>360</v>
      </c>
      <c r="F12" s="79">
        <v>360</v>
      </c>
      <c r="G12" s="70">
        <v>0</v>
      </c>
    </row>
    <row r="13" spans="1:7" ht="19.5" customHeight="1">
      <c r="A13" s="12" t="s">
        <v>283</v>
      </c>
      <c r="B13" s="68" t="s">
        <v>87</v>
      </c>
      <c r="C13" s="77" t="s">
        <v>165</v>
      </c>
      <c r="D13" s="12" t="s">
        <v>284</v>
      </c>
      <c r="E13" s="78">
        <v>2000</v>
      </c>
      <c r="F13" s="79">
        <v>0</v>
      </c>
      <c r="G13" s="70">
        <v>2000</v>
      </c>
    </row>
    <row r="14" spans="1:7" ht="19.5" customHeight="1">
      <c r="A14" s="12" t="s">
        <v>283</v>
      </c>
      <c r="B14" s="68" t="s">
        <v>285</v>
      </c>
      <c r="C14" s="77" t="s">
        <v>165</v>
      </c>
      <c r="D14" s="12" t="s">
        <v>286</v>
      </c>
      <c r="E14" s="78">
        <v>7716</v>
      </c>
      <c r="F14" s="79">
        <v>0</v>
      </c>
      <c r="G14" s="70">
        <v>7716</v>
      </c>
    </row>
    <row r="15" spans="1:7" ht="19.5" customHeight="1">
      <c r="A15" s="12" t="s">
        <v>276</v>
      </c>
      <c r="B15" s="68" t="s">
        <v>287</v>
      </c>
      <c r="C15" s="77" t="s">
        <v>165</v>
      </c>
      <c r="D15" s="12" t="s">
        <v>288</v>
      </c>
      <c r="E15" s="78">
        <v>91875</v>
      </c>
      <c r="F15" s="79">
        <v>91875</v>
      </c>
      <c r="G15" s="70">
        <v>0</v>
      </c>
    </row>
    <row r="16" spans="1:7" ht="19.5" customHeight="1">
      <c r="A16" s="12" t="s">
        <v>283</v>
      </c>
      <c r="B16" s="68" t="s">
        <v>93</v>
      </c>
      <c r="C16" s="77" t="s">
        <v>165</v>
      </c>
      <c r="D16" s="12" t="s">
        <v>289</v>
      </c>
      <c r="E16" s="78">
        <v>55631.06</v>
      </c>
      <c r="F16" s="79">
        <v>0</v>
      </c>
      <c r="G16" s="70">
        <v>55631.06</v>
      </c>
    </row>
    <row r="17" spans="1:7" ht="19.5" customHeight="1">
      <c r="A17" s="12" t="s">
        <v>283</v>
      </c>
      <c r="B17" s="68" t="s">
        <v>290</v>
      </c>
      <c r="C17" s="77" t="s">
        <v>165</v>
      </c>
      <c r="D17" s="12" t="s">
        <v>291</v>
      </c>
      <c r="E17" s="78">
        <v>1000</v>
      </c>
      <c r="F17" s="79">
        <v>0</v>
      </c>
      <c r="G17" s="70">
        <v>1000</v>
      </c>
    </row>
    <row r="18" spans="1:7" ht="19.5" customHeight="1">
      <c r="A18" s="12" t="s">
        <v>276</v>
      </c>
      <c r="B18" s="68" t="s">
        <v>292</v>
      </c>
      <c r="C18" s="77" t="s">
        <v>165</v>
      </c>
      <c r="D18" s="12" t="s">
        <v>293</v>
      </c>
      <c r="E18" s="78">
        <v>469140</v>
      </c>
      <c r="F18" s="79">
        <v>469140</v>
      </c>
      <c r="G18" s="70">
        <v>0</v>
      </c>
    </row>
    <row r="19" spans="1:7" ht="19.5" customHeight="1">
      <c r="A19" s="12" t="s">
        <v>283</v>
      </c>
      <c r="B19" s="68" t="s">
        <v>294</v>
      </c>
      <c r="C19" s="77" t="s">
        <v>165</v>
      </c>
      <c r="D19" s="12" t="s">
        <v>295</v>
      </c>
      <c r="E19" s="78">
        <v>30000</v>
      </c>
      <c r="F19" s="79">
        <v>0</v>
      </c>
      <c r="G19" s="70">
        <v>30000</v>
      </c>
    </row>
    <row r="20" spans="1:7" ht="19.5" customHeight="1">
      <c r="A20" s="12" t="s">
        <v>283</v>
      </c>
      <c r="B20" s="68" t="s">
        <v>97</v>
      </c>
      <c r="C20" s="77" t="s">
        <v>165</v>
      </c>
      <c r="D20" s="12" t="s">
        <v>296</v>
      </c>
      <c r="E20" s="78">
        <v>10000</v>
      </c>
      <c r="F20" s="79">
        <v>0</v>
      </c>
      <c r="G20" s="70">
        <v>10000</v>
      </c>
    </row>
    <row r="21" spans="1:7" ht="19.5" customHeight="1">
      <c r="A21" s="12" t="s">
        <v>276</v>
      </c>
      <c r="B21" s="68" t="s">
        <v>88</v>
      </c>
      <c r="C21" s="77" t="s">
        <v>165</v>
      </c>
      <c r="D21" s="12" t="s">
        <v>297</v>
      </c>
      <c r="E21" s="78">
        <v>61272</v>
      </c>
      <c r="F21" s="79">
        <v>61272</v>
      </c>
      <c r="G21" s="70">
        <v>0</v>
      </c>
    </row>
    <row r="22" spans="1:7" ht="19.5" customHeight="1">
      <c r="A22" s="12" t="s">
        <v>280</v>
      </c>
      <c r="B22" s="68" t="s">
        <v>292</v>
      </c>
      <c r="C22" s="77" t="s">
        <v>165</v>
      </c>
      <c r="D22" s="12" t="s">
        <v>298</v>
      </c>
      <c r="E22" s="78">
        <v>852</v>
      </c>
      <c r="F22" s="79">
        <v>852</v>
      </c>
      <c r="G22" s="70">
        <v>0</v>
      </c>
    </row>
    <row r="23" spans="1:7" ht="19.5" customHeight="1">
      <c r="A23" s="12" t="s">
        <v>276</v>
      </c>
      <c r="B23" s="68" t="s">
        <v>299</v>
      </c>
      <c r="C23" s="77" t="s">
        <v>165</v>
      </c>
      <c r="D23" s="12" t="s">
        <v>300</v>
      </c>
      <c r="E23" s="78">
        <v>208358</v>
      </c>
      <c r="F23" s="79">
        <v>208358</v>
      </c>
      <c r="G23" s="70">
        <v>0</v>
      </c>
    </row>
    <row r="24" spans="1:7" ht="19.5" customHeight="1">
      <c r="A24" s="12" t="s">
        <v>276</v>
      </c>
      <c r="B24" s="68" t="s">
        <v>301</v>
      </c>
      <c r="C24" s="77" t="s">
        <v>165</v>
      </c>
      <c r="D24" s="12" t="s">
        <v>302</v>
      </c>
      <c r="E24" s="78">
        <v>156312</v>
      </c>
      <c r="F24" s="79">
        <v>156312</v>
      </c>
      <c r="G24" s="70">
        <v>0</v>
      </c>
    </row>
    <row r="25" spans="1:7" ht="19.5" customHeight="1">
      <c r="A25" s="12" t="s">
        <v>283</v>
      </c>
      <c r="B25" s="68" t="s">
        <v>96</v>
      </c>
      <c r="C25" s="77" t="s">
        <v>165</v>
      </c>
      <c r="D25" s="12" t="s">
        <v>303</v>
      </c>
      <c r="E25" s="78">
        <v>34946.72</v>
      </c>
      <c r="F25" s="79">
        <v>0</v>
      </c>
      <c r="G25" s="70">
        <v>34946.72</v>
      </c>
    </row>
    <row r="26" spans="1:7" ht="19.5" customHeight="1">
      <c r="A26" s="12" t="s">
        <v>283</v>
      </c>
      <c r="B26" s="68" t="s">
        <v>292</v>
      </c>
      <c r="C26" s="77" t="s">
        <v>165</v>
      </c>
      <c r="D26" s="12" t="s">
        <v>304</v>
      </c>
      <c r="E26" s="78">
        <v>12000</v>
      </c>
      <c r="F26" s="79">
        <v>0</v>
      </c>
      <c r="G26" s="70">
        <v>12000</v>
      </c>
    </row>
    <row r="27" spans="1:7" ht="19.5" customHeight="1">
      <c r="A27" s="12" t="s">
        <v>283</v>
      </c>
      <c r="B27" s="68" t="s">
        <v>305</v>
      </c>
      <c r="C27" s="77" t="s">
        <v>165</v>
      </c>
      <c r="D27" s="12" t="s">
        <v>306</v>
      </c>
      <c r="E27" s="78">
        <v>37622.22</v>
      </c>
      <c r="F27" s="79">
        <v>0</v>
      </c>
      <c r="G27" s="70">
        <v>37622.22</v>
      </c>
    </row>
    <row r="28" spans="1:7" ht="19.5" customHeight="1">
      <c r="A28" s="12" t="s">
        <v>283</v>
      </c>
      <c r="B28" s="68" t="s">
        <v>301</v>
      </c>
      <c r="C28" s="77" t="s">
        <v>165</v>
      </c>
      <c r="D28" s="12" t="s">
        <v>307</v>
      </c>
      <c r="E28" s="78">
        <v>10000</v>
      </c>
      <c r="F28" s="79">
        <v>0</v>
      </c>
      <c r="G28" s="70">
        <v>10000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16"/>
      <c r="B1" s="17"/>
      <c r="C1" s="17"/>
      <c r="D1" s="17"/>
      <c r="E1" s="17"/>
      <c r="F1" s="18" t="s">
        <v>308</v>
      </c>
    </row>
    <row r="2" spans="1:6" ht="19.5" customHeight="1">
      <c r="A2" s="19" t="s">
        <v>309</v>
      </c>
      <c r="B2" s="19"/>
      <c r="C2" s="19"/>
      <c r="D2" s="19"/>
      <c r="E2" s="19"/>
      <c r="F2" s="19"/>
    </row>
    <row r="3" spans="1:6" ht="19.5" customHeight="1">
      <c r="A3" s="64" t="s">
        <v>5</v>
      </c>
      <c r="B3" s="20"/>
      <c r="C3" s="20"/>
      <c r="D3" s="65"/>
      <c r="E3" s="65"/>
      <c r="F3" s="22" t="s">
        <v>6</v>
      </c>
    </row>
    <row r="4" spans="1:6" ht="19.5" customHeight="1">
      <c r="A4" s="23" t="s">
        <v>68</v>
      </c>
      <c r="B4" s="24"/>
      <c r="C4" s="25"/>
      <c r="D4" s="66" t="s">
        <v>69</v>
      </c>
      <c r="E4" s="46" t="s">
        <v>310</v>
      </c>
      <c r="F4" s="27" t="s">
        <v>74</v>
      </c>
    </row>
    <row r="5" spans="1:6" ht="19.5" customHeight="1">
      <c r="A5" s="31" t="s">
        <v>81</v>
      </c>
      <c r="B5" s="32" t="s">
        <v>82</v>
      </c>
      <c r="C5" s="33" t="s">
        <v>83</v>
      </c>
      <c r="D5" s="67"/>
      <c r="E5" s="46"/>
      <c r="F5" s="47"/>
    </row>
    <row r="6" spans="1:6" ht="19.5" customHeight="1">
      <c r="A6" s="68" t="s">
        <v>20</v>
      </c>
      <c r="B6" s="68" t="s">
        <v>20</v>
      </c>
      <c r="C6" s="68" t="s">
        <v>20</v>
      </c>
      <c r="D6" s="69" t="s">
        <v>20</v>
      </c>
      <c r="E6" s="69" t="s">
        <v>60</v>
      </c>
      <c r="F6" s="70">
        <v>140000</v>
      </c>
    </row>
    <row r="7" spans="1:6" ht="19.5" customHeight="1">
      <c r="A7" s="68" t="s">
        <v>20</v>
      </c>
      <c r="B7" s="68" t="s">
        <v>20</v>
      </c>
      <c r="C7" s="68" t="s">
        <v>20</v>
      </c>
      <c r="D7" s="69" t="s">
        <v>84</v>
      </c>
      <c r="E7" s="69" t="s">
        <v>85</v>
      </c>
      <c r="F7" s="70">
        <v>140000</v>
      </c>
    </row>
    <row r="8" spans="1:6" ht="19.5" customHeight="1">
      <c r="A8" s="68" t="s">
        <v>20</v>
      </c>
      <c r="B8" s="68" t="s">
        <v>20</v>
      </c>
      <c r="C8" s="68" t="s">
        <v>20</v>
      </c>
      <c r="D8" s="69" t="s">
        <v>20</v>
      </c>
      <c r="E8" s="69" t="s">
        <v>275</v>
      </c>
      <c r="F8" s="70">
        <v>140000</v>
      </c>
    </row>
    <row r="9" spans="1:6" ht="19.5" customHeight="1">
      <c r="A9" s="68" t="s">
        <v>20</v>
      </c>
      <c r="B9" s="68" t="s">
        <v>20</v>
      </c>
      <c r="C9" s="68" t="s">
        <v>20</v>
      </c>
      <c r="D9" s="69" t="s">
        <v>20</v>
      </c>
      <c r="E9" s="69" t="s">
        <v>311</v>
      </c>
      <c r="F9" s="70">
        <v>140000</v>
      </c>
    </row>
    <row r="10" spans="1:6" ht="19.5" customHeight="1">
      <c r="A10" s="68" t="s">
        <v>95</v>
      </c>
      <c r="B10" s="68" t="s">
        <v>96</v>
      </c>
      <c r="C10" s="68" t="s">
        <v>97</v>
      </c>
      <c r="D10" s="69" t="s">
        <v>89</v>
      </c>
      <c r="E10" s="69" t="s">
        <v>312</v>
      </c>
      <c r="F10" s="70">
        <v>140000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明天</cp:lastModifiedBy>
  <dcterms:created xsi:type="dcterms:W3CDTF">2021-02-23T01:55:09Z</dcterms:created>
  <dcterms:modified xsi:type="dcterms:W3CDTF">2022-07-20T02:57:08Z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33C42BCD827B4EACB5E91D28F720FF5A</vt:lpwstr>
  </property>
</Properties>
</file>