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'1'!$A$1:$D$42</definedName>
    <definedName name="_xlnm.Print_Area" localSheetId="2">'1-1'!$A$1:$T$13</definedName>
    <definedName name="_xlnm.Print_Area" localSheetId="3">'1-2'!$A$1:$J$13</definedName>
    <definedName name="_xlnm.Print_Area" localSheetId="4">'2'!$A$1:$H$40</definedName>
    <definedName name="_xlnm.Print_Area" localSheetId="5">'2-1'!$A$1:$AI$13</definedName>
    <definedName name="_xlnm.Print_Area" localSheetId="6">'3'!$A$1:$DH$13</definedName>
    <definedName name="_xlnm.Print_Area" localSheetId="7">'3-1'!$A$1:$G$32</definedName>
    <definedName name="_xlnm.Print_Area" localSheetId="8">'3-2'!$A$1:$F$14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Area" localSheetId="13">'6'!$A$1:$L$17</definedName>
    <definedName name="_xlnm.Print_Area" localSheetId="0">'封面'!$A$1:$A$9</definedName>
    <definedName name="_xlnm.Print_Area">#N/A</definedName>
    <definedName name="_xlnm.Print_Titles" localSheetId="4">'2'!$1:$40</definedName>
    <definedName name="_xlnm.Print_Titles" localSheetId="12">'5'!$1:$6</definedName>
    <definedName name="_xlnm.Print_Titles" localSheetId="13">'6'!$1:$7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<sst xmlns="http://schemas.openxmlformats.org/spreadsheetml/2006/main" count="1019" uniqueCount="356">
  <si>
    <t>房管局</t>
  </si>
  <si>
    <t>2021年部门预算</t>
  </si>
  <si>
    <t>表1</t>
  </si>
  <si>
    <t>部门收支总表</t>
  </si>
  <si>
    <t>单位名称：房管局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</si>
  <si>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</si>
  <si>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</si>
  <si>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</si>
  <si>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</si>
  <si>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</si>
  <si>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</si>
  <si>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</si>
  <si>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</si>
  <si>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</si>
  <si>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</si>
  <si>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</si>
  <si>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</si>
  <si>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</si>
  <si>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</si>
  <si>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</si>
  <si>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</si>
  <si>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</si>
  <si>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</si>
  <si>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</si>
  <si>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</si>
  <si>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</si>
  <si>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</si>
  <si>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</si>
  <si>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</si>
  <si>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</si>
  <si>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</si>
  <si>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</si>
  <si>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</si>
  <si>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</si>
  <si>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</si>
  <si>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</si>
  <si>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</si>
  <si>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</si>
  <si>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</si>
  <si>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</si>
  <si>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</si>
  <si>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</si>
  <si>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</si>
  <si>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</si>
  <si>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</si>
  <si>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</si>
  <si>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</si>
  <si>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</si>
  <si>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</si>
  <si>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</si>
  <si>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</si>
  <si>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</si>
  <si>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</si>
  <si>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</si>
  <si>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</si>
  <si>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</si>
  <si>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</si>
  <si>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</si>
  <si>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</si>
  <si>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</si>
  <si>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</si>
  <si>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</si>
  <si>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</si>
  <si>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</si>
  <si>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</si>
  <si>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</si>
  <si>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</si>
  <si>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</si>
  <si>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</si>
  <si>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</si>
  <si>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</si>
  <si>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</si>
  <si>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</si>
  <si>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</si>
  <si>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</si>
  <si>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</si>
  <si>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</si>
  <si>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</si>
  <si>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</si>
  <si>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</si>
  <si>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</si>
  <si>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</si>
  <si>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</si>
  <si>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502</t>
  </si>
  <si>
    <t>宣汉县住房和城乡建设局</t>
  </si>
  <si>
    <t>208</t>
  </si>
  <si>
    <t>05</t>
  </si>
  <si>
    <t>02</t>
  </si>
  <si>
    <t xml:space="preserve">  502</t>
  </si>
  <si>
    <t xml:space="preserve">  事业单位离退休</t>
  </si>
  <si>
    <t xml:space="preserve">  机关事业单位基本养老保险缴费支出</t>
  </si>
  <si>
    <t>210</t>
  </si>
  <si>
    <t>11</t>
  </si>
  <si>
    <t xml:space="preserve">  事业单位医疗</t>
  </si>
  <si>
    <t>212</t>
  </si>
  <si>
    <t>01</t>
  </si>
  <si>
    <t>99</t>
  </si>
  <si>
    <t xml:space="preserve">  其他城乡社区管理事务支出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</si>
  <si>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</si>
  <si>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</si>
  <si>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</si>
  <si>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</si>
  <si>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</si>
  <si>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</si>
  <si>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</si>
  <si>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</si>
  <si>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</si>
  <si>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</si>
  <si>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</si>
  <si>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</si>
  <si>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</si>
  <si>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</si>
  <si>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</si>
  <si>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</si>
  <si>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</si>
  <si>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</si>
  <si>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</si>
  <si>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</si>
  <si>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</si>
  <si>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</si>
  <si>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</si>
  <si>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</si>
  <si>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</si>
  <si>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</si>
  <si>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</si>
  <si>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</si>
  <si>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</si>
  <si>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</si>
  <si>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</si>
  <si>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</si>
  <si>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</si>
  <si>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</si>
  <si>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</si>
  <si>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</si>
  <si>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</si>
  <si>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</si>
  <si>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</si>
  <si>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</si>
  <si>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</si>
  <si>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</si>
  <si>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</si>
  <si>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</si>
  <si>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</si>
  <si>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</si>
  <si>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</si>
  <si>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</si>
  <si>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</si>
  <si>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</si>
  <si>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</si>
  <si>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</si>
  <si>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</si>
  <si>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</si>
  <si>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</si>
  <si>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</si>
  <si>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</si>
  <si>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</si>
  <si>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</si>
  <si>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</si>
  <si>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</si>
  <si>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</si>
  <si>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502004</t>
  </si>
  <si>
    <t>505</t>
  </si>
  <si>
    <t xml:space="preserve">  对事业单位经常性补助</t>
  </si>
  <si>
    <t xml:space="preserve">  505</t>
  </si>
  <si>
    <t xml:space="preserve">  502004</t>
  </si>
  <si>
    <t xml:space="preserve">    工资福利支出</t>
  </si>
  <si>
    <t xml:space="preserve">    商品和服务支出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</si>
  <si>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</si>
  <si>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</si>
  <si>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</si>
  <si>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</si>
  <si>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</si>
  <si>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</si>
  <si>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</si>
  <si>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</si>
  <si>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</si>
  <si>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</si>
  <si>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</si>
  <si>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</si>
  <si>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</si>
  <si>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</si>
  <si>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</si>
  <si>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</si>
  <si>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</si>
  <si>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</si>
  <si>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</si>
  <si>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</si>
  <si>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</si>
  <si>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</si>
  <si>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</si>
  <si>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</si>
  <si>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</si>
  <si>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</si>
  <si>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</si>
  <si>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</si>
  <si>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</si>
  <si>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</si>
  <si>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</si>
  <si>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</si>
  <si>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</si>
  <si>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</si>
  <si>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</si>
  <si>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</si>
  <si>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</si>
  <si>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</si>
  <si>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</si>
  <si>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</si>
  <si>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</si>
  <si>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</si>
  <si>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</si>
  <si>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</si>
  <si>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</si>
  <si>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</si>
  <si>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</si>
  <si>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</si>
  <si>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</si>
  <si>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</si>
  <si>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</si>
  <si>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</si>
  <si>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</si>
  <si>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</si>
  <si>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</si>
  <si>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</si>
  <si>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</si>
  <si>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</si>
  <si>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</si>
  <si>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</si>
  <si>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</si>
  <si>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</si>
  <si>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</si>
  <si>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</si>
  <si>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</si>
  <si>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</si>
  <si>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</si>
  <si>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</si>
  <si>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</si>
  <si>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</si>
  <si>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</si>
  <si>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</si>
  <si>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</si>
  <si>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</si>
  <si>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</si>
  <si>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</si>
  <si>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</si>
  <si>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</si>
  <si>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</si>
  <si>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</si>
  <si>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</si>
  <si>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</si>
  <si>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</si>
  <si>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</si>
  <si>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</si>
  <si>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</si>
  <si>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</si>
  <si>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</si>
  <si>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</si>
  <si>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</si>
  <si>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</si>
  <si>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</si>
  <si>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</si>
  <si>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</si>
  <si>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</si>
  <si>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</si>
  <si>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</si>
  <si>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</si>
  <si>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</si>
  <si>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</si>
  <si>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</si>
  <si>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</si>
  <si>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</si>
  <si>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房管局</t>
  </si>
  <si>
    <t>302</t>
  </si>
  <si>
    <t>17</t>
  </si>
  <si>
    <t xml:space="preserve">    公务接待费</t>
  </si>
  <si>
    <t>31</t>
  </si>
  <si>
    <t xml:space="preserve">    公务用车运行维护费</t>
  </si>
  <si>
    <t>301</t>
  </si>
  <si>
    <t xml:space="preserve">    津贴补贴</t>
  </si>
  <si>
    <t>07</t>
  </si>
  <si>
    <t xml:space="preserve">    邮电费</t>
  </si>
  <si>
    <t>303</t>
  </si>
  <si>
    <t xml:space="preserve">    生活补助</t>
  </si>
  <si>
    <t>28</t>
  </si>
  <si>
    <t xml:space="preserve">    工会经费</t>
  </si>
  <si>
    <t>16</t>
  </si>
  <si>
    <t xml:space="preserve">    培训费</t>
  </si>
  <si>
    <t>08</t>
  </si>
  <si>
    <t xml:space="preserve">    机关事业单位基本养老保险缴费</t>
  </si>
  <si>
    <t>13</t>
  </si>
  <si>
    <t xml:space="preserve">    住房公积金</t>
  </si>
  <si>
    <t>10</t>
  </si>
  <si>
    <t xml:space="preserve">    职工基本医疗保险缴费</t>
  </si>
  <si>
    <t xml:space="preserve">    差旅费</t>
  </si>
  <si>
    <t xml:space="preserve">    医疗费补助</t>
  </si>
  <si>
    <t>03</t>
  </si>
  <si>
    <t xml:space="preserve">    咨询费</t>
  </si>
  <si>
    <t>09</t>
  </si>
  <si>
    <t xml:space="preserve">    奖励金</t>
  </si>
  <si>
    <t xml:space="preserve">    办公费</t>
  </si>
  <si>
    <t>12</t>
  </si>
  <si>
    <t xml:space="preserve">    其他社会保障缴费</t>
  </si>
  <si>
    <t>04</t>
  </si>
  <si>
    <t xml:space="preserve">    手续费</t>
  </si>
  <si>
    <t xml:space="preserve">    绩效工资</t>
  </si>
  <si>
    <t xml:space="preserve">    其他商品和服务支出</t>
  </si>
  <si>
    <t xml:space="preserve">    基本工资</t>
  </si>
  <si>
    <t>06</t>
  </si>
  <si>
    <t xml:space="preserve">    电费</t>
  </si>
  <si>
    <t xml:space="preserve">    印刷费</t>
  </si>
  <si>
    <t xml:space="preserve">    水费</t>
  </si>
  <si>
    <t>表3-2</t>
  </si>
  <si>
    <t>一般公共预算项目支出预算表</t>
  </si>
  <si>
    <t>单位名称（项目）</t>
  </si>
  <si>
    <t xml:space="preserve">    其他城乡社区管理事务支出</t>
  </si>
  <si>
    <t xml:space="preserve">      白蚁防治费支出</t>
  </si>
  <si>
    <t xml:space="preserve">      公租房小区维修支出</t>
  </si>
  <si>
    <t xml:space="preserve">      全县房屋安全鉴定支出</t>
  </si>
  <si>
    <t xml:space="preserve">      直管公房维修支出</t>
  </si>
  <si>
    <t xml:space="preserve">      住保工作经费支出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</si>
  <si>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</si>
  <si>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</si>
  <si>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</si>
  <si>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</si>
  <si>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</si>
  <si>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</si>
  <si>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</si>
  <si>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</si>
  <si>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</si>
  <si>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</si>
  <si>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</si>
  <si>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</si>
  <si>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</si>
  <si>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</si>
  <si>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</si>
  <si>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</si>
  <si>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</si>
  <si>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2021年部门预算项目绩效目标</t>
  </si>
  <si>
    <t>单位：万元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</si>
  <si>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</si>
  <si>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</si>
  <si>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</si>
  <si>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</si>
  <si>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</si>
  <si>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</si>
  <si>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</si>
  <si>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</si>
  <si>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</si>
  <si>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</si>
  <si>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</si>
  <si>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</si>
  <si>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</si>
  <si>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宣汉县房产管理局</t>
  </si>
  <si>
    <t>报送日期：    2021 年 02  月   26日</t>
  </si>
  <si>
    <t>单位名称：房管局</t>
  </si>
  <si>
    <t>注：本表无数据</t>
  </si>
  <si>
    <t>注：本表无数据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</si>
</sst>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#.00"/>
    <numFmt numFmtId="186" formatCode="&quot;\&quot;#,##0.00_);\(&quot;\&quot;#,##0.00\)"/>
    <numFmt numFmtId="187" formatCode="#,###"/>
    <numFmt numFmtId="188" formatCode="#,##0_);\(#,##0\)"/>
    <numFmt numFmtId="189" formatCode="0.0000_);[Red]\(0.0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9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/>
    </border>
    <border>
      <left/>
      <right>
        <color indexed="63"/>
      </right>
      <top/>
      <bottom style="thin"/>
    </border>
    <border>
      <left style="thin"/>
      <right style="thin">
        <color rgb="FF000000"/>
      </right>
      <top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9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4" fillId="0" borderId="0" xfId="0" applyFont="1" applyAlignment="1">
      <alignment/>
    </xf>
    <xf numFmtId="1" fontId="5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 applyProtection="1">
      <alignment vertic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vertical="center"/>
    </xf>
    <xf numFmtId="3" fontId="11" fillId="0" borderId="13" xfId="0" applyNumberFormat="1" applyFont="1" applyBorder="1" applyAlignment="1" applyProtection="1">
      <alignment vertical="center" wrapText="1"/>
      <protection/>
    </xf>
    <xf numFmtId="0" fontId="11" fillId="0" borderId="14" xfId="0" applyNumberFormat="1" applyFont="1" applyFill="1" applyBorder="1" applyAlignment="1">
      <alignment vertical="center"/>
    </xf>
    <xf numFmtId="1" fontId="11" fillId="0" borderId="12" xfId="0" applyNumberFormat="1" applyFont="1" applyFill="1" applyBorder="1" applyAlignment="1">
      <alignment vertical="center"/>
    </xf>
    <xf numFmtId="3" fontId="11" fillId="0" borderId="15" xfId="0" applyNumberFormat="1" applyFont="1" applyBorder="1" applyAlignment="1" applyProtection="1">
      <alignment vertical="center" wrapText="1"/>
      <protection/>
    </xf>
    <xf numFmtId="3" fontId="11" fillId="0" borderId="16" xfId="0" applyNumberFormat="1" applyFont="1" applyBorder="1" applyAlignment="1" applyProtection="1">
      <alignment vertical="center" wrapText="1"/>
      <protection/>
    </xf>
    <xf numFmtId="3" fontId="11" fillId="0" borderId="13" xfId="0" applyNumberFormat="1" applyFont="1" applyBorder="1" applyAlignment="1">
      <alignment vertical="center" wrapText="1"/>
    </xf>
    <xf numFmtId="0" fontId="11" fillId="0" borderId="12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vertical="center" wrapText="1"/>
    </xf>
    <xf numFmtId="0" fontId="11" fillId="0" borderId="14" xfId="0" applyNumberFormat="1" applyFont="1" applyFill="1" applyBorder="1" applyAlignment="1">
      <alignment horizontal="center" vertical="center"/>
    </xf>
    <xf numFmtId="3" fontId="11" fillId="0" borderId="16" xfId="0" applyNumberFormat="1" applyFont="1" applyBorder="1" applyAlignment="1">
      <alignment horizontal="right" vertical="center" wrapText="1"/>
    </xf>
    <xf numFmtId="3" fontId="11" fillId="0" borderId="17" xfId="0" applyNumberFormat="1" applyFont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center"/>
    </xf>
    <xf numFmtId="185" fontId="14" fillId="0" borderId="18" xfId="0" applyNumberFormat="1" applyFont="1" applyBorder="1" applyAlignment="1">
      <alignment/>
    </xf>
    <xf numFmtId="0" fontId="10" fillId="0" borderId="0" xfId="0" applyNumberFormat="1" applyFont="1" applyFill="1" applyAlignment="1">
      <alignment horizontal="center"/>
    </xf>
    <xf numFmtId="185" fontId="10" fillId="0" borderId="0" xfId="0" applyNumberFormat="1" applyFont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3" fontId="8" fillId="0" borderId="21" xfId="0" applyNumberFormat="1" applyFont="1" applyBorder="1" applyAlignment="1" applyProtection="1">
      <alignment vertical="center" wrapText="1"/>
      <protection/>
    </xf>
    <xf numFmtId="3" fontId="8" fillId="0" borderId="22" xfId="0" applyNumberFormat="1" applyFont="1" applyBorder="1" applyAlignment="1" applyProtection="1">
      <alignment vertical="center" wrapText="1"/>
      <protection/>
    </xf>
    <xf numFmtId="3" fontId="8" fillId="0" borderId="23" xfId="0" applyNumberFormat="1" applyFont="1" applyBorder="1" applyAlignment="1" applyProtection="1">
      <alignment vertical="center" wrapText="1"/>
      <protection/>
    </xf>
    <xf numFmtId="3" fontId="8" fillId="0" borderId="14" xfId="0" applyNumberFormat="1" applyFont="1" applyBorder="1" applyAlignment="1" applyProtection="1">
      <alignment vertical="center" wrapText="1"/>
      <protection/>
    </xf>
    <xf numFmtId="3" fontId="8" fillId="0" borderId="12" xfId="0" applyNumberFormat="1" applyFont="1" applyBorder="1" applyAlignment="1" applyProtection="1">
      <alignment vertical="center" wrapText="1"/>
      <protection/>
    </xf>
    <xf numFmtId="3" fontId="8" fillId="0" borderId="13" xfId="0" applyNumberFormat="1" applyFont="1" applyBorder="1" applyAlignment="1" applyProtection="1">
      <alignment vertical="center" wrapText="1"/>
      <protection/>
    </xf>
    <xf numFmtId="3" fontId="8" fillId="0" borderId="24" xfId="0" applyNumberFormat="1" applyFont="1" applyBorder="1" applyAlignment="1" applyProtection="1">
      <alignment vertical="center" wrapText="1"/>
      <protection/>
    </xf>
    <xf numFmtId="3" fontId="8" fillId="0" borderId="25" xfId="0" applyNumberFormat="1" applyFont="1" applyBorder="1" applyAlignment="1" applyProtection="1">
      <alignment vertical="center" wrapText="1"/>
      <protection/>
    </xf>
    <xf numFmtId="3" fontId="8" fillId="0" borderId="25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horizontal="right" vertical="center"/>
    </xf>
    <xf numFmtId="0" fontId="11" fillId="33" borderId="0" xfId="0" applyNumberFormat="1" applyFont="1" applyFill="1" applyAlignment="1">
      <alignment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0" borderId="2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 applyProtection="1">
      <alignment vertical="center" wrapText="1"/>
      <protection/>
    </xf>
    <xf numFmtId="49" fontId="11" fillId="0" borderId="26" xfId="0" applyNumberFormat="1" applyFont="1" applyFill="1" applyBorder="1" applyAlignment="1" applyProtection="1">
      <alignment vertical="center" wrapText="1"/>
      <protection/>
    </xf>
    <xf numFmtId="3" fontId="11" fillId="0" borderId="21" xfId="0" applyNumberFormat="1" applyFont="1" applyBorder="1" applyAlignment="1" applyProtection="1">
      <alignment vertical="center" wrapText="1"/>
      <protection/>
    </xf>
    <xf numFmtId="3" fontId="11" fillId="0" borderId="22" xfId="0" applyNumberFormat="1" applyFont="1" applyBorder="1" applyAlignment="1" applyProtection="1">
      <alignment vertical="center" wrapText="1"/>
      <protection/>
    </xf>
    <xf numFmtId="3" fontId="11" fillId="0" borderId="23" xfId="0" applyNumberFormat="1" applyFont="1" applyBorder="1" applyAlignment="1" applyProtection="1">
      <alignment vertical="center" wrapText="1"/>
      <protection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187" fontId="11" fillId="0" borderId="27" xfId="0" applyNumberFormat="1" applyFont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 vertical="center"/>
    </xf>
    <xf numFmtId="3" fontId="11" fillId="0" borderId="27" xfId="0" applyNumberFormat="1" applyFont="1" applyBorder="1" applyAlignment="1" applyProtection="1">
      <alignment vertical="center" wrapText="1"/>
      <protection/>
    </xf>
    <xf numFmtId="185" fontId="11" fillId="0" borderId="28" xfId="0" applyNumberFormat="1" applyFont="1" applyBorder="1" applyAlignment="1" applyProtection="1">
      <alignment vertical="center" wrapText="1"/>
      <protection/>
    </xf>
    <xf numFmtId="3" fontId="11" fillId="0" borderId="29" xfId="0" applyNumberFormat="1" applyFont="1" applyBorder="1" applyAlignment="1" applyProtection="1">
      <alignment vertical="center" wrapText="1"/>
      <protection/>
    </xf>
    <xf numFmtId="3" fontId="11" fillId="0" borderId="30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 applyProtection="1">
      <alignment vertical="center" wrapText="1"/>
      <protection/>
    </xf>
    <xf numFmtId="3" fontId="11" fillId="0" borderId="17" xfId="0" applyNumberFormat="1" applyFont="1" applyBorder="1" applyAlignment="1" applyProtection="1">
      <alignment vertical="center" wrapText="1"/>
      <protection/>
    </xf>
    <xf numFmtId="185" fontId="11" fillId="0" borderId="31" xfId="0" applyNumberFormat="1" applyFont="1" applyBorder="1" applyAlignment="1" applyProtection="1">
      <alignment vertical="center" wrapText="1"/>
      <protection/>
    </xf>
    <xf numFmtId="3" fontId="11" fillId="0" borderId="30" xfId="0" applyNumberFormat="1" applyFont="1" applyBorder="1" applyAlignment="1">
      <alignment vertical="center" wrapText="1"/>
    </xf>
    <xf numFmtId="185" fontId="11" fillId="0" borderId="32" xfId="0" applyNumberFormat="1" applyFont="1" applyBorder="1" applyAlignment="1">
      <alignment vertical="center" wrapText="1"/>
    </xf>
    <xf numFmtId="185" fontId="11" fillId="0" borderId="33" xfId="0" applyNumberFormat="1" applyFont="1" applyBorder="1" applyAlignment="1">
      <alignment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30" xfId="0" applyNumberFormat="1" applyFont="1" applyBorder="1" applyAlignment="1">
      <alignment vertical="center" wrapText="1"/>
    </xf>
    <xf numFmtId="185" fontId="11" fillId="0" borderId="0" xfId="0" applyNumberFormat="1" applyFont="1" applyBorder="1" applyAlignment="1">
      <alignment vertical="center" wrapText="1"/>
    </xf>
    <xf numFmtId="185" fontId="11" fillId="0" borderId="34" xfId="0" applyNumberFormat="1" applyFont="1" applyBorder="1" applyAlignment="1">
      <alignment vertical="center" wrapText="1"/>
    </xf>
    <xf numFmtId="185" fontId="11" fillId="0" borderId="13" xfId="0" applyNumberFormat="1" applyFont="1" applyBorder="1" applyAlignment="1">
      <alignment vertical="center" wrapText="1"/>
    </xf>
    <xf numFmtId="3" fontId="11" fillId="0" borderId="15" xfId="0" applyNumberFormat="1" applyFont="1" applyBorder="1" applyAlignment="1" applyProtection="1">
      <alignment vertical="center" wrapText="1"/>
      <protection/>
    </xf>
    <xf numFmtId="185" fontId="11" fillId="0" borderId="35" xfId="0" applyNumberFormat="1" applyFont="1" applyBorder="1" applyAlignment="1" applyProtection="1">
      <alignment vertical="center" wrapText="1"/>
      <protection/>
    </xf>
    <xf numFmtId="185" fontId="11" fillId="0" borderId="36" xfId="0" applyNumberFormat="1" applyFont="1" applyBorder="1" applyAlignment="1" applyProtection="1">
      <alignment vertical="center" wrapText="1"/>
      <protection/>
    </xf>
    <xf numFmtId="3" fontId="11" fillId="0" borderId="15" xfId="0" applyNumberFormat="1" applyFont="1" applyBorder="1" applyAlignment="1">
      <alignment vertical="center" wrapText="1"/>
    </xf>
    <xf numFmtId="185" fontId="11" fillId="0" borderId="37" xfId="0" applyNumberFormat="1" applyFont="1" applyBorder="1" applyAlignment="1">
      <alignment vertical="center" wrapText="1"/>
    </xf>
    <xf numFmtId="185" fontId="11" fillId="0" borderId="36" xfId="0" applyNumberFormat="1" applyFont="1" applyBorder="1" applyAlignment="1">
      <alignment vertical="center" wrapText="1"/>
    </xf>
    <xf numFmtId="3" fontId="11" fillId="0" borderId="17" xfId="0" applyNumberFormat="1" applyFont="1" applyBorder="1" applyAlignment="1">
      <alignment vertical="center" wrapText="1"/>
    </xf>
    <xf numFmtId="185" fontId="11" fillId="0" borderId="38" xfId="0" applyNumberFormat="1" applyFont="1" applyBorder="1" applyAlignment="1">
      <alignment vertical="center" wrapText="1"/>
    </xf>
    <xf numFmtId="0" fontId="14" fillId="0" borderId="0" xfId="0" applyNumberFormat="1" applyFont="1" applyFill="1" applyAlignment="1">
      <alignment/>
    </xf>
    <xf numFmtId="0" fontId="8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33" borderId="2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centerContinuous" vertical="center"/>
    </xf>
    <xf numFmtId="49" fontId="8" fillId="0" borderId="24" xfId="0" applyNumberFormat="1" applyFont="1" applyFill="1" applyBorder="1" applyAlignment="1" applyProtection="1">
      <alignment vertical="center" wrapText="1"/>
      <protection/>
    </xf>
    <xf numFmtId="49" fontId="8" fillId="0" borderId="14" xfId="0" applyNumberFormat="1" applyFont="1" applyFill="1" applyBorder="1" applyAlignment="1" applyProtection="1">
      <alignment vertical="center" wrapText="1"/>
      <protection/>
    </xf>
    <xf numFmtId="3" fontId="8" fillId="0" borderId="39" xfId="0" applyNumberFormat="1" applyFont="1" applyBorder="1" applyAlignment="1" applyProtection="1">
      <alignment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49" fontId="8" fillId="0" borderId="26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 vertical="center"/>
      <protection/>
    </xf>
    <xf numFmtId="0" fontId="8" fillId="0" borderId="3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8" fillId="0" borderId="20" xfId="0" applyNumberFormat="1" applyFont="1" applyFill="1" applyBorder="1" applyAlignment="1" applyProtection="1">
      <alignment horizontal="center" vertical="center" wrapText="1"/>
      <protection/>
    </xf>
    <xf numFmtId="3" fontId="8" fillId="0" borderId="40" xfId="0" applyNumberFormat="1" applyFont="1" applyBorder="1" applyAlignment="1" applyProtection="1">
      <alignment vertical="center" wrapText="1"/>
      <protection/>
    </xf>
    <xf numFmtId="3" fontId="8" fillId="0" borderId="41" xfId="0" applyNumberFormat="1" applyFont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horizontal="left"/>
      <protection/>
    </xf>
    <xf numFmtId="3" fontId="8" fillId="0" borderId="42" xfId="0" applyNumberFormat="1" applyFont="1" applyBorder="1" applyAlignment="1" applyProtection="1">
      <alignment vertical="center" wrapText="1"/>
      <protection/>
    </xf>
    <xf numFmtId="3" fontId="8" fillId="0" borderId="43" xfId="0" applyNumberFormat="1" applyFont="1" applyBorder="1" applyAlignment="1" applyProtection="1">
      <alignment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right" vertical="center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/>
    </xf>
    <xf numFmtId="1" fontId="0" fillId="0" borderId="13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right" vertical="center"/>
    </xf>
    <xf numFmtId="1" fontId="0" fillId="0" borderId="13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right" vertical="center"/>
    </xf>
    <xf numFmtId="1" fontId="0" fillId="0" borderId="13" xfId="0" applyFont="1" applyBorder="1" applyAlignment="1">
      <alignment horizontal="left" vertical="center" wrapText="1"/>
    </xf>
    <xf numFmtId="189" fontId="0" fillId="0" borderId="1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 horizontal="right" vertical="center"/>
    </xf>
    <xf numFmtId="189" fontId="0" fillId="0" borderId="44" xfId="0" applyNumberFormat="1" applyFont="1" applyBorder="1" applyAlignment="1">
      <alignment horizontal="center" vertical="center"/>
    </xf>
    <xf numFmtId="1" fontId="0" fillId="0" borderId="24" xfId="0" applyNumberFormat="1" applyFont="1" applyFill="1" applyBorder="1" applyAlignment="1">
      <alignment/>
    </xf>
    <xf numFmtId="1" fontId="0" fillId="0" borderId="0" xfId="0" applyNumberFormat="1" applyFill="1" applyAlignment="1">
      <alignment horizontal="left" vertical="center"/>
    </xf>
    <xf numFmtId="1" fontId="0" fillId="0" borderId="13" xfId="0" applyBorder="1" applyAlignment="1">
      <alignment horizontal="left" vertical="center" wrapText="1"/>
    </xf>
    <xf numFmtId="3" fontId="8" fillId="0" borderId="22" xfId="0" applyNumberFormat="1" applyFont="1" applyBorder="1" applyAlignment="1" applyProtection="1">
      <alignment vertical="center" wrapText="1"/>
      <protection/>
    </xf>
    <xf numFmtId="1" fontId="56" fillId="0" borderId="0" xfId="0" applyNumberFormat="1" applyFont="1" applyFill="1" applyAlignment="1">
      <alignment/>
    </xf>
    <xf numFmtId="3" fontId="8" fillId="0" borderId="45" xfId="0" applyNumberFormat="1" applyFont="1" applyBorder="1" applyAlignment="1" applyProtection="1">
      <alignment vertical="center" wrapText="1"/>
      <protection/>
    </xf>
    <xf numFmtId="3" fontId="8" fillId="0" borderId="46" xfId="0" applyNumberFormat="1" applyFont="1" applyBorder="1" applyAlignment="1" applyProtection="1">
      <alignment vertical="center" wrapText="1"/>
      <protection/>
    </xf>
    <xf numFmtId="3" fontId="8" fillId="0" borderId="47" xfId="0" applyNumberFormat="1" applyFont="1" applyBorder="1" applyAlignment="1" applyProtection="1">
      <alignment vertical="center" wrapText="1"/>
      <protection/>
    </xf>
    <xf numFmtId="3" fontId="8" fillId="0" borderId="48" xfId="0" applyNumberFormat="1" applyFont="1" applyBorder="1" applyAlignment="1" applyProtection="1">
      <alignment vertical="center" wrapText="1"/>
      <protection/>
    </xf>
    <xf numFmtId="3" fontId="8" fillId="0" borderId="49" xfId="0" applyNumberFormat="1" applyFont="1" applyBorder="1" applyAlignment="1" applyProtection="1">
      <alignment vertical="center" wrapText="1"/>
      <protection/>
    </xf>
    <xf numFmtId="3" fontId="8" fillId="0" borderId="19" xfId="0" applyNumberFormat="1" applyFont="1" applyBorder="1" applyAlignment="1" applyProtection="1">
      <alignment vertical="center" wrapText="1"/>
      <protection/>
    </xf>
    <xf numFmtId="3" fontId="8" fillId="0" borderId="50" xfId="0" applyNumberFormat="1" applyFont="1" applyBorder="1" applyAlignment="1" applyProtection="1">
      <alignment vertical="center" wrapText="1"/>
      <protection/>
    </xf>
    <xf numFmtId="49" fontId="8" fillId="0" borderId="26" xfId="0" applyNumberFormat="1" applyFont="1" applyFill="1" applyBorder="1" applyAlignment="1" applyProtection="1">
      <alignment horizontal="center" vertical="center" wrapText="1"/>
      <protection/>
    </xf>
    <xf numFmtId="1" fontId="0" fillId="0" borderId="44" xfId="0" applyFont="1" applyBorder="1" applyAlignment="1">
      <alignment horizontal="left" vertical="center" wrapText="1"/>
    </xf>
    <xf numFmtId="1" fontId="0" fillId="0" borderId="44" xfId="0" applyFont="1" applyBorder="1" applyAlignment="1">
      <alignment horizontal="left" vertical="center" wrapText="1"/>
    </xf>
    <xf numFmtId="1" fontId="0" fillId="0" borderId="44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1" fillId="0" borderId="21" xfId="0" applyNumberFormat="1" applyFont="1" applyFill="1" applyBorder="1" applyAlignment="1">
      <alignment horizontal="center" vertical="center"/>
    </xf>
    <xf numFmtId="0" fontId="11" fillId="0" borderId="41" xfId="0" applyNumberFormat="1" applyFont="1" applyFill="1" applyBorder="1" applyAlignment="1">
      <alignment horizontal="center" vertical="center"/>
    </xf>
    <xf numFmtId="0" fontId="8" fillId="0" borderId="51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5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53" xfId="0" applyNumberFormat="1" applyFont="1" applyFill="1" applyBorder="1" applyAlignment="1" applyProtection="1">
      <alignment horizontal="center" vertical="center" wrapText="1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43" xfId="0" applyNumberFormat="1" applyFont="1" applyFill="1" applyBorder="1" applyAlignment="1">
      <alignment horizontal="center" vertical="center"/>
    </xf>
    <xf numFmtId="1" fontId="0" fillId="0" borderId="4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44" xfId="0" applyNumberFormat="1" applyFont="1" applyFill="1" applyBorder="1" applyAlignment="1" applyProtection="1">
      <alignment horizontal="center" vertical="center" wrapText="1"/>
      <protection/>
    </xf>
    <xf numFmtId="186" fontId="8" fillId="0" borderId="51" xfId="0" applyNumberFormat="1" applyFont="1" applyFill="1" applyBorder="1" applyAlignment="1" applyProtection="1">
      <alignment horizontal="center" vertical="center" wrapText="1"/>
      <protection/>
    </xf>
    <xf numFmtId="186" fontId="8" fillId="0" borderId="54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43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24" xfId="0" applyNumberFormat="1" applyFont="1" applyFill="1" applyBorder="1" applyAlignment="1" applyProtection="1">
      <alignment horizontal="center" vertical="center" wrapText="1"/>
      <protection/>
    </xf>
    <xf numFmtId="0" fontId="8" fillId="33" borderId="53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53" xfId="0" applyNumberFormat="1" applyFont="1" applyFill="1" applyBorder="1" applyAlignment="1" applyProtection="1">
      <alignment horizontal="center" vertical="center" wrapText="1"/>
      <protection/>
    </xf>
    <xf numFmtId="0" fontId="11" fillId="0" borderId="35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33" borderId="14" xfId="0" applyNumberFormat="1" applyFont="1" applyFill="1" applyBorder="1" applyAlignment="1" applyProtection="1">
      <alignment horizontal="center" vertical="center"/>
      <protection/>
    </xf>
    <xf numFmtId="0" fontId="11" fillId="33" borderId="12" xfId="0" applyNumberFormat="1" applyFont="1" applyFill="1" applyBorder="1" applyAlignment="1" applyProtection="1">
      <alignment horizontal="center" vertical="center"/>
      <protection/>
    </xf>
    <xf numFmtId="0" fontId="11" fillId="33" borderId="5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52" xfId="0" applyNumberFormat="1" applyFont="1" applyFill="1" applyBorder="1" applyAlignment="1" applyProtection="1">
      <alignment horizontal="center" vertical="center" wrapText="1"/>
      <protection/>
    </xf>
    <xf numFmtId="0" fontId="11" fillId="0" borderId="4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1" fontId="8" fillId="0" borderId="37" xfId="0" applyNumberFormat="1" applyFont="1" applyFill="1" applyBorder="1" applyAlignment="1" applyProtection="1">
      <alignment horizontal="center" vertical="center"/>
      <protection/>
    </xf>
    <xf numFmtId="1" fontId="8" fillId="0" borderId="5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53" xfId="0" applyNumberFormat="1" applyFont="1" applyFill="1" applyBorder="1" applyAlignment="1" applyProtection="1">
      <alignment horizontal="center" vertical="center"/>
      <protection/>
    </xf>
    <xf numFmtId="1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8" fillId="0" borderId="53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37" xfId="0" applyNumberFormat="1" applyFont="1" applyFill="1" applyBorder="1" applyAlignment="1" applyProtection="1">
      <alignment horizontal="center" vertical="center" wrapText="1"/>
      <protection/>
    </xf>
    <xf numFmtId="1" fontId="8" fillId="0" borderId="26" xfId="0" applyNumberFormat="1" applyFont="1" applyFill="1" applyBorder="1" applyAlignment="1" applyProtection="1">
      <alignment horizontal="center" vertical="center"/>
      <protection/>
    </xf>
    <xf numFmtId="1" fontId="8" fillId="0" borderId="52" xfId="0" applyNumberFormat="1" applyFont="1" applyFill="1" applyBorder="1" applyAlignment="1" applyProtection="1">
      <alignment horizontal="center" vertical="center"/>
      <protection/>
    </xf>
    <xf numFmtId="49" fontId="16" fillId="0" borderId="12" xfId="0" applyNumberFormat="1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49" fontId="16" fillId="0" borderId="51" xfId="0" applyNumberFormat="1" applyFont="1" applyFill="1" applyBorder="1" applyAlignment="1" applyProtection="1">
      <alignment horizontal="center" vertical="center" wrapText="1"/>
      <protection/>
    </xf>
    <xf numFmtId="49" fontId="8" fillId="0" borderId="20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51" xfId="0" applyNumberFormat="1" applyFont="1" applyFill="1" applyBorder="1" applyAlignment="1" applyProtection="1">
      <alignment horizontal="center" vertical="center"/>
      <protection/>
    </xf>
    <xf numFmtId="1" fontId="8" fillId="0" borderId="35" xfId="0" applyNumberFormat="1" applyFont="1" applyFill="1" applyBorder="1" applyAlignment="1" applyProtection="1">
      <alignment horizontal="center" vertical="center" wrapText="1"/>
      <protection/>
    </xf>
    <xf numFmtId="1" fontId="8" fillId="0" borderId="52" xfId="0" applyNumberFormat="1" applyFont="1" applyFill="1" applyBorder="1" applyAlignment="1" applyProtection="1">
      <alignment horizontal="center" vertical="center" wrapText="1"/>
      <protection/>
    </xf>
    <xf numFmtId="0" fontId="8" fillId="0" borderId="55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 applyProtection="1">
      <alignment horizontal="center" vertical="center" wrapText="1"/>
      <protection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1" fontId="17" fillId="0" borderId="24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zoomScalePageLayoutView="0" workbookViewId="0" topLeftCell="A4">
      <selection activeCell="A8" sqref="A8"/>
    </sheetView>
  </sheetViews>
  <sheetFormatPr defaultColWidth="9.33203125" defaultRowHeight="11.25"/>
  <cols>
    <col min="1" max="1" width="163.83203125" style="0" customWidth="1"/>
  </cols>
  <sheetData>
    <row r="1" ht="14.25">
      <c r="A1" s="3"/>
    </row>
    <row r="3" ht="102" customHeight="1">
      <c r="A3" s="4" t="s">
        <v>351</v>
      </c>
    </row>
    <row r="4" ht="107.25" customHeight="1">
      <c r="A4" s="5" t="s">
        <v>1</v>
      </c>
    </row>
    <row r="5" ht="409.5" customHeight="1" hidden="1">
      <c r="A5" s="6"/>
    </row>
    <row r="6" ht="29.25" customHeight="1">
      <c r="A6" s="7"/>
    </row>
    <row r="7" ht="78" customHeight="1"/>
    <row r="8" ht="82.5" customHeight="1">
      <c r="A8" s="8" t="s">
        <v>352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99"/>
      <c r="F1" s="13"/>
      <c r="G1" s="13"/>
      <c r="H1" s="10" t="s">
        <v>319</v>
      </c>
    </row>
    <row r="2" spans="1:8" ht="25.5" customHeight="1">
      <c r="A2" s="144" t="s">
        <v>320</v>
      </c>
      <c r="B2" s="144"/>
      <c r="C2" s="144"/>
      <c r="D2" s="144"/>
      <c r="E2" s="144"/>
      <c r="F2" s="144"/>
      <c r="G2" s="144"/>
      <c r="H2" s="144"/>
    </row>
    <row r="3" spans="1:8" ht="19.5" customHeight="1">
      <c r="A3" s="105" t="s">
        <v>4</v>
      </c>
      <c r="B3" s="39"/>
      <c r="C3" s="39"/>
      <c r="D3" s="39"/>
      <c r="E3" s="39"/>
      <c r="F3" s="39"/>
      <c r="G3" s="39"/>
      <c r="H3" s="10" t="s">
        <v>5</v>
      </c>
    </row>
    <row r="4" spans="1:8" ht="19.5" customHeight="1">
      <c r="A4" s="151" t="s">
        <v>321</v>
      </c>
      <c r="B4" s="151" t="s">
        <v>322</v>
      </c>
      <c r="C4" s="191" t="s">
        <v>323</v>
      </c>
      <c r="D4" s="191"/>
      <c r="E4" s="192"/>
      <c r="F4" s="192"/>
      <c r="G4" s="192"/>
      <c r="H4" s="191"/>
    </row>
    <row r="5" spans="1:8" ht="19.5" customHeight="1">
      <c r="A5" s="151"/>
      <c r="B5" s="151"/>
      <c r="C5" s="201" t="s">
        <v>59</v>
      </c>
      <c r="D5" s="152" t="s">
        <v>206</v>
      </c>
      <c r="E5" s="195" t="s">
        <v>324</v>
      </c>
      <c r="F5" s="196"/>
      <c r="G5" s="197"/>
      <c r="H5" s="200" t="s">
        <v>211</v>
      </c>
    </row>
    <row r="6" spans="1:8" ht="33.75" customHeight="1">
      <c r="A6" s="150"/>
      <c r="B6" s="150"/>
      <c r="C6" s="202"/>
      <c r="D6" s="154"/>
      <c r="E6" s="106" t="s">
        <v>75</v>
      </c>
      <c r="F6" s="107" t="s">
        <v>325</v>
      </c>
      <c r="G6" s="108" t="s">
        <v>326</v>
      </c>
      <c r="H6" s="194"/>
    </row>
    <row r="7" spans="1:8" ht="19.5" customHeight="1">
      <c r="A7" s="45" t="s">
        <v>19</v>
      </c>
      <c r="B7" s="45" t="s">
        <v>59</v>
      </c>
      <c r="C7" s="46">
        <f>SUM(D7,E7,H7)</f>
        <v>110000</v>
      </c>
      <c r="D7" s="47">
        <v>0</v>
      </c>
      <c r="E7" s="47">
        <f>SUM(F7,G7)</f>
        <v>90000</v>
      </c>
      <c r="F7" s="47">
        <v>0</v>
      </c>
      <c r="G7" s="109">
        <v>90000</v>
      </c>
      <c r="H7" s="110">
        <v>20000</v>
      </c>
    </row>
    <row r="8" spans="1:8" ht="19.5" customHeight="1">
      <c r="A8" s="45" t="s">
        <v>83</v>
      </c>
      <c r="B8" s="45" t="s">
        <v>84</v>
      </c>
      <c r="C8" s="46">
        <f>SUM(D8,E8,H8)</f>
        <v>110000</v>
      </c>
      <c r="D8" s="47">
        <v>0</v>
      </c>
      <c r="E8" s="47">
        <f>SUM(F8,G8)</f>
        <v>90000</v>
      </c>
      <c r="F8" s="47">
        <v>0</v>
      </c>
      <c r="G8" s="109">
        <v>90000</v>
      </c>
      <c r="H8" s="110">
        <v>20000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A7" sqref="A7:H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3"/>
      <c r="B1" s="34"/>
      <c r="C1" s="34"/>
      <c r="D1" s="34"/>
      <c r="E1" s="34"/>
      <c r="F1" s="34"/>
      <c r="G1" s="34"/>
      <c r="H1" s="92" t="s">
        <v>327</v>
      </c>
    </row>
    <row r="2" spans="1:8" ht="19.5" customHeight="1">
      <c r="A2" s="144" t="s">
        <v>328</v>
      </c>
      <c r="B2" s="144"/>
      <c r="C2" s="144"/>
      <c r="D2" s="144"/>
      <c r="E2" s="144"/>
      <c r="F2" s="144"/>
      <c r="G2" s="144"/>
      <c r="H2" s="144"/>
    </row>
    <row r="3" spans="1:8" ht="19.5" customHeight="1">
      <c r="A3" s="93" t="s">
        <v>4</v>
      </c>
      <c r="B3" s="38"/>
      <c r="C3" s="38"/>
      <c r="D3" s="38"/>
      <c r="E3" s="38"/>
      <c r="F3" s="111"/>
      <c r="G3" s="111"/>
      <c r="H3" s="10" t="s">
        <v>5</v>
      </c>
    </row>
    <row r="4" spans="1:8" ht="19.5" customHeight="1">
      <c r="A4" s="158" t="s">
        <v>58</v>
      </c>
      <c r="B4" s="159"/>
      <c r="C4" s="159"/>
      <c r="D4" s="159"/>
      <c r="E4" s="211"/>
      <c r="F4" s="208" t="s">
        <v>329</v>
      </c>
      <c r="G4" s="191"/>
      <c r="H4" s="191"/>
    </row>
    <row r="5" spans="1:8" ht="19.5" customHeight="1">
      <c r="A5" s="158" t="s">
        <v>67</v>
      </c>
      <c r="B5" s="159"/>
      <c r="C5" s="160"/>
      <c r="D5" s="209" t="s">
        <v>68</v>
      </c>
      <c r="E5" s="148" t="s">
        <v>106</v>
      </c>
      <c r="F5" s="148" t="s">
        <v>59</v>
      </c>
      <c r="G5" s="148" t="s">
        <v>102</v>
      </c>
      <c r="H5" s="191" t="s">
        <v>103</v>
      </c>
    </row>
    <row r="6" spans="1:8" ht="19.5" customHeight="1">
      <c r="A6" s="43" t="s">
        <v>80</v>
      </c>
      <c r="B6" s="42" t="s">
        <v>81</v>
      </c>
      <c r="C6" s="44" t="s">
        <v>82</v>
      </c>
      <c r="D6" s="210"/>
      <c r="E6" s="154"/>
      <c r="F6" s="154"/>
      <c r="G6" s="154"/>
      <c r="H6" s="192"/>
    </row>
    <row r="7" spans="1:8" ht="27" customHeight="1">
      <c r="A7" s="203" t="s">
        <v>354</v>
      </c>
      <c r="B7" s="204"/>
      <c r="C7" s="204"/>
      <c r="D7" s="204"/>
      <c r="E7" s="204"/>
      <c r="F7" s="204"/>
      <c r="G7" s="204"/>
      <c r="H7" s="205"/>
    </row>
    <row r="8" spans="1:8" ht="19.5" customHeight="1">
      <c r="A8" s="100" t="s">
        <v>19</v>
      </c>
      <c r="B8" s="100" t="s">
        <v>19</v>
      </c>
      <c r="C8" s="100" t="s">
        <v>19</v>
      </c>
      <c r="D8" s="100" t="s">
        <v>19</v>
      </c>
      <c r="E8" s="128"/>
      <c r="F8" s="52">
        <f aca="true" t="shared" si="0" ref="F8:F16">SUM(G8,H8)</f>
        <v>0</v>
      </c>
      <c r="G8" s="52" t="s">
        <v>19</v>
      </c>
      <c r="H8" s="52" t="s">
        <v>19</v>
      </c>
    </row>
    <row r="9" spans="1:8" ht="19.5" customHeight="1">
      <c r="A9" s="104" t="s">
        <v>19</v>
      </c>
      <c r="B9" s="104" t="s">
        <v>19</v>
      </c>
      <c r="C9" s="104" t="s">
        <v>19</v>
      </c>
      <c r="D9" s="104" t="s">
        <v>19</v>
      </c>
      <c r="E9" s="104" t="s">
        <v>19</v>
      </c>
      <c r="F9" s="137">
        <f t="shared" si="0"/>
        <v>0</v>
      </c>
      <c r="G9" s="138" t="s">
        <v>19</v>
      </c>
      <c r="H9" s="139" t="s">
        <v>19</v>
      </c>
    </row>
    <row r="10" spans="1:8" ht="19.5" customHeight="1">
      <c r="A10" s="45" t="s">
        <v>19</v>
      </c>
      <c r="B10" s="45" t="s">
        <v>19</v>
      </c>
      <c r="C10" s="45" t="s">
        <v>19</v>
      </c>
      <c r="D10" s="45" t="s">
        <v>19</v>
      </c>
      <c r="E10" s="45"/>
      <c r="F10" s="112">
        <f t="shared" si="0"/>
        <v>0</v>
      </c>
      <c r="G10" s="113" t="s">
        <v>19</v>
      </c>
      <c r="H10" s="48" t="s">
        <v>19</v>
      </c>
    </row>
    <row r="11" spans="1:8" ht="19.5" customHeight="1">
      <c r="A11" s="45" t="s">
        <v>19</v>
      </c>
      <c r="B11" s="45" t="s">
        <v>19</v>
      </c>
      <c r="C11" s="45" t="s">
        <v>19</v>
      </c>
      <c r="D11" s="45" t="s">
        <v>19</v>
      </c>
      <c r="E11" s="45" t="s">
        <v>19</v>
      </c>
      <c r="F11" s="112">
        <f t="shared" si="0"/>
        <v>0</v>
      </c>
      <c r="G11" s="113" t="s">
        <v>19</v>
      </c>
      <c r="H11" s="48" t="s">
        <v>19</v>
      </c>
    </row>
    <row r="12" spans="1:8" ht="19.5" customHeight="1">
      <c r="A12" s="45" t="s">
        <v>19</v>
      </c>
      <c r="B12" s="45" t="s">
        <v>19</v>
      </c>
      <c r="C12" s="45" t="s">
        <v>19</v>
      </c>
      <c r="D12" s="45" t="s">
        <v>19</v>
      </c>
      <c r="E12" s="45" t="s">
        <v>19</v>
      </c>
      <c r="F12" s="112">
        <f t="shared" si="0"/>
        <v>0</v>
      </c>
      <c r="G12" s="113" t="s">
        <v>19</v>
      </c>
      <c r="H12" s="48" t="s">
        <v>19</v>
      </c>
    </row>
    <row r="13" spans="1:8" ht="19.5" customHeight="1">
      <c r="A13" s="45" t="s">
        <v>19</v>
      </c>
      <c r="B13" s="45" t="s">
        <v>19</v>
      </c>
      <c r="C13" s="45" t="s">
        <v>19</v>
      </c>
      <c r="D13" s="45" t="s">
        <v>19</v>
      </c>
      <c r="E13" s="45" t="s">
        <v>19</v>
      </c>
      <c r="F13" s="112">
        <f t="shared" si="0"/>
        <v>0</v>
      </c>
      <c r="G13" s="113" t="s">
        <v>19</v>
      </c>
      <c r="H13" s="48" t="s">
        <v>19</v>
      </c>
    </row>
    <row r="14" spans="1:8" ht="19.5" customHeight="1">
      <c r="A14" s="45" t="s">
        <v>19</v>
      </c>
      <c r="B14" s="45" t="s">
        <v>19</v>
      </c>
      <c r="C14" s="45" t="s">
        <v>19</v>
      </c>
      <c r="D14" s="45" t="s">
        <v>19</v>
      </c>
      <c r="E14" s="45" t="s">
        <v>19</v>
      </c>
      <c r="F14" s="112">
        <f t="shared" si="0"/>
        <v>0</v>
      </c>
      <c r="G14" s="113" t="s">
        <v>19</v>
      </c>
      <c r="H14" s="48" t="s">
        <v>19</v>
      </c>
    </row>
    <row r="15" spans="1:8" ht="19.5" customHeight="1">
      <c r="A15" s="45" t="s">
        <v>19</v>
      </c>
      <c r="B15" s="45" t="s">
        <v>19</v>
      </c>
      <c r="C15" s="45" t="s">
        <v>19</v>
      </c>
      <c r="D15" s="45" t="s">
        <v>19</v>
      </c>
      <c r="E15" s="45" t="s">
        <v>19</v>
      </c>
      <c r="F15" s="112">
        <f t="shared" si="0"/>
        <v>0</v>
      </c>
      <c r="G15" s="113" t="s">
        <v>19</v>
      </c>
      <c r="H15" s="48" t="s">
        <v>19</v>
      </c>
    </row>
    <row r="16" spans="1:8" ht="19.5" customHeight="1">
      <c r="A16" s="45" t="s">
        <v>19</v>
      </c>
      <c r="B16" s="45" t="s">
        <v>19</v>
      </c>
      <c r="C16" s="45" t="s">
        <v>19</v>
      </c>
      <c r="D16" s="45" t="s">
        <v>19</v>
      </c>
      <c r="E16" s="45" t="s">
        <v>19</v>
      </c>
      <c r="F16" s="112">
        <f t="shared" si="0"/>
        <v>0</v>
      </c>
      <c r="G16" s="113" t="s">
        <v>19</v>
      </c>
      <c r="H16" s="48" t="s">
        <v>19</v>
      </c>
    </row>
    <row r="18" spans="1:3" ht="17.25" customHeight="1">
      <c r="A18" s="206"/>
      <c r="B18" s="207"/>
      <c r="C18" s="207"/>
    </row>
  </sheetData>
  <sheetProtection/>
  <mergeCells count="11">
    <mergeCell ref="A5:C5"/>
    <mergeCell ref="A7:H7"/>
    <mergeCell ref="A18:C18"/>
    <mergeCell ref="F4:H4"/>
    <mergeCell ref="H5:H6"/>
    <mergeCell ref="A2:H2"/>
    <mergeCell ref="D5:D6"/>
    <mergeCell ref="E5:E6"/>
    <mergeCell ref="G5:G6"/>
    <mergeCell ref="F5:F6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A7" sqref="A7:H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3"/>
      <c r="B1" s="13"/>
      <c r="C1" s="13"/>
      <c r="D1" s="13"/>
      <c r="E1" s="99"/>
      <c r="F1" s="13"/>
      <c r="G1" s="13"/>
      <c r="H1" s="10" t="s">
        <v>330</v>
      </c>
    </row>
    <row r="2" spans="1:8" ht="25.5" customHeight="1">
      <c r="A2" s="144" t="s">
        <v>331</v>
      </c>
      <c r="B2" s="144"/>
      <c r="C2" s="144"/>
      <c r="D2" s="144"/>
      <c r="E2" s="144"/>
      <c r="F2" s="144"/>
      <c r="G2" s="144"/>
      <c r="H2" s="144"/>
    </row>
    <row r="3" spans="1:8" ht="19.5" customHeight="1">
      <c r="A3" s="105" t="s">
        <v>4</v>
      </c>
      <c r="B3" s="39"/>
      <c r="C3" s="39"/>
      <c r="D3" s="39"/>
      <c r="E3" s="39"/>
      <c r="F3" s="39"/>
      <c r="G3" s="39"/>
      <c r="H3" s="10" t="s">
        <v>5</v>
      </c>
    </row>
    <row r="4" spans="1:8" ht="19.5" customHeight="1">
      <c r="A4" s="151" t="s">
        <v>321</v>
      </c>
      <c r="B4" s="151" t="s">
        <v>322</v>
      </c>
      <c r="C4" s="191" t="s">
        <v>323</v>
      </c>
      <c r="D4" s="191"/>
      <c r="E4" s="192"/>
      <c r="F4" s="192"/>
      <c r="G4" s="192"/>
      <c r="H4" s="191"/>
    </row>
    <row r="5" spans="1:8" ht="19.5" customHeight="1">
      <c r="A5" s="151"/>
      <c r="B5" s="151"/>
      <c r="C5" s="201" t="s">
        <v>59</v>
      </c>
      <c r="D5" s="152" t="s">
        <v>206</v>
      </c>
      <c r="E5" s="195" t="s">
        <v>324</v>
      </c>
      <c r="F5" s="196"/>
      <c r="G5" s="197"/>
      <c r="H5" s="200" t="s">
        <v>211</v>
      </c>
    </row>
    <row r="6" spans="1:8" ht="33.75" customHeight="1">
      <c r="A6" s="150"/>
      <c r="B6" s="150"/>
      <c r="C6" s="202"/>
      <c r="D6" s="154"/>
      <c r="E6" s="106" t="s">
        <v>75</v>
      </c>
      <c r="F6" s="107" t="s">
        <v>325</v>
      </c>
      <c r="G6" s="108" t="s">
        <v>326</v>
      </c>
      <c r="H6" s="194"/>
    </row>
    <row r="7" spans="1:8" ht="24" customHeight="1">
      <c r="A7" s="212" t="s">
        <v>354</v>
      </c>
      <c r="B7" s="212"/>
      <c r="C7" s="212"/>
      <c r="D7" s="212"/>
      <c r="E7" s="212"/>
      <c r="F7" s="212"/>
      <c r="G7" s="212"/>
      <c r="H7" s="212"/>
    </row>
    <row r="8" spans="1:8" ht="19.5" customHeight="1">
      <c r="A8" s="104" t="s">
        <v>19</v>
      </c>
      <c r="B8" s="104" t="s">
        <v>19</v>
      </c>
      <c r="C8" s="133">
        <f>SUM(D8,E8,H8)</f>
        <v>0</v>
      </c>
      <c r="D8" s="134" t="s">
        <v>19</v>
      </c>
      <c r="E8" s="134">
        <f aca="true" t="shared" si="0" ref="E8:E16">SUM(F8,G8)</f>
        <v>0</v>
      </c>
      <c r="F8" s="134" t="s">
        <v>19</v>
      </c>
      <c r="G8" s="135" t="s">
        <v>19</v>
      </c>
      <c r="H8" s="136" t="s">
        <v>19</v>
      </c>
    </row>
    <row r="9" spans="1:8" ht="19.5" customHeight="1">
      <c r="A9" s="45" t="s">
        <v>19</v>
      </c>
      <c r="B9" s="45" t="s">
        <v>19</v>
      </c>
      <c r="C9" s="46">
        <f aca="true" t="shared" si="1" ref="C9:C16">SUM(D9,E9,H9)</f>
        <v>0</v>
      </c>
      <c r="D9" s="47" t="s">
        <v>19</v>
      </c>
      <c r="E9" s="47">
        <f t="shared" si="0"/>
        <v>0</v>
      </c>
      <c r="F9" s="47" t="s">
        <v>19</v>
      </c>
      <c r="G9" s="109" t="s">
        <v>19</v>
      </c>
      <c r="H9" s="110" t="s">
        <v>19</v>
      </c>
    </row>
    <row r="10" spans="1:8" ht="19.5" customHeight="1">
      <c r="A10" s="45" t="s">
        <v>19</v>
      </c>
      <c r="B10" s="45" t="s">
        <v>19</v>
      </c>
      <c r="C10" s="46">
        <f t="shared" si="1"/>
        <v>0</v>
      </c>
      <c r="D10" s="47" t="s">
        <v>19</v>
      </c>
      <c r="E10" s="47">
        <f t="shared" si="0"/>
        <v>0</v>
      </c>
      <c r="F10" s="47" t="s">
        <v>19</v>
      </c>
      <c r="G10" s="109" t="s">
        <v>19</v>
      </c>
      <c r="H10" s="110" t="s">
        <v>19</v>
      </c>
    </row>
    <row r="11" spans="1:8" ht="19.5" customHeight="1">
      <c r="A11" s="45" t="s">
        <v>19</v>
      </c>
      <c r="B11" s="45" t="s">
        <v>19</v>
      </c>
      <c r="C11" s="46">
        <f t="shared" si="1"/>
        <v>0</v>
      </c>
      <c r="D11" s="47" t="s">
        <v>19</v>
      </c>
      <c r="E11" s="47">
        <f t="shared" si="0"/>
        <v>0</v>
      </c>
      <c r="F11" s="47" t="s">
        <v>19</v>
      </c>
      <c r="G11" s="109" t="s">
        <v>19</v>
      </c>
      <c r="H11" s="110" t="s">
        <v>19</v>
      </c>
    </row>
    <row r="12" spans="1:8" ht="19.5" customHeight="1">
      <c r="A12" s="45" t="s">
        <v>19</v>
      </c>
      <c r="B12" s="45" t="s">
        <v>19</v>
      </c>
      <c r="C12" s="46">
        <f>SUM(D12,E12,H12)</f>
        <v>0</v>
      </c>
      <c r="D12" s="47"/>
      <c r="E12" s="47">
        <f t="shared" si="0"/>
        <v>0</v>
      </c>
      <c r="F12" s="47" t="s">
        <v>19</v>
      </c>
      <c r="G12" s="109" t="s">
        <v>19</v>
      </c>
      <c r="H12" s="110" t="s">
        <v>19</v>
      </c>
    </row>
    <row r="13" spans="1:8" ht="19.5" customHeight="1">
      <c r="A13" s="45" t="s">
        <v>19</v>
      </c>
      <c r="B13" s="45" t="s">
        <v>19</v>
      </c>
      <c r="C13" s="46">
        <f t="shared" si="1"/>
        <v>0</v>
      </c>
      <c r="D13" s="47" t="s">
        <v>19</v>
      </c>
      <c r="E13" s="47">
        <f t="shared" si="0"/>
        <v>0</v>
      </c>
      <c r="F13" s="47" t="s">
        <v>19</v>
      </c>
      <c r="G13" s="109" t="s">
        <v>19</v>
      </c>
      <c r="H13" s="110" t="s">
        <v>19</v>
      </c>
    </row>
    <row r="14" spans="1:8" ht="19.5" customHeight="1">
      <c r="A14" s="45" t="s">
        <v>19</v>
      </c>
      <c r="B14" s="45" t="s">
        <v>19</v>
      </c>
      <c r="C14" s="46">
        <f t="shared" si="1"/>
        <v>0</v>
      </c>
      <c r="D14" s="47" t="s">
        <v>19</v>
      </c>
      <c r="E14" s="47">
        <f t="shared" si="0"/>
        <v>0</v>
      </c>
      <c r="F14" s="47" t="s">
        <v>19</v>
      </c>
      <c r="G14" s="109" t="s">
        <v>19</v>
      </c>
      <c r="H14" s="110" t="s">
        <v>19</v>
      </c>
    </row>
    <row r="15" spans="1:8" ht="19.5" customHeight="1">
      <c r="A15" s="45" t="s">
        <v>19</v>
      </c>
      <c r="B15" s="45" t="s">
        <v>19</v>
      </c>
      <c r="C15" s="46">
        <f t="shared" si="1"/>
        <v>0</v>
      </c>
      <c r="D15" s="47" t="s">
        <v>19</v>
      </c>
      <c r="E15" s="47">
        <f t="shared" si="0"/>
        <v>0</v>
      </c>
      <c r="F15" s="47" t="s">
        <v>19</v>
      </c>
      <c r="G15" s="109" t="s">
        <v>19</v>
      </c>
      <c r="H15" s="110" t="s">
        <v>19</v>
      </c>
    </row>
    <row r="16" spans="1:8" ht="19.5" customHeight="1">
      <c r="A16" s="45" t="s">
        <v>19</v>
      </c>
      <c r="B16" s="45" t="s">
        <v>19</v>
      </c>
      <c r="C16" s="46">
        <f t="shared" si="1"/>
        <v>0</v>
      </c>
      <c r="D16" s="47" t="s">
        <v>19</v>
      </c>
      <c r="E16" s="47">
        <f t="shared" si="0"/>
        <v>0</v>
      </c>
      <c r="F16" s="47" t="s">
        <v>19</v>
      </c>
      <c r="G16" s="109" t="s">
        <v>19</v>
      </c>
      <c r="H16" s="110" t="s">
        <v>19</v>
      </c>
    </row>
    <row r="18" ht="19.5" customHeight="1">
      <c r="A18" s="131"/>
    </row>
  </sheetData>
  <sheetProtection/>
  <mergeCells count="9">
    <mergeCell ref="A7:H7"/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D22" sqref="D2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33"/>
      <c r="B1" s="34"/>
      <c r="C1" s="34"/>
      <c r="D1" s="34"/>
      <c r="E1" s="34"/>
      <c r="F1" s="34"/>
      <c r="G1" s="34"/>
      <c r="H1" s="92" t="s">
        <v>332</v>
      </c>
    </row>
    <row r="2" spans="1:8" ht="19.5" customHeight="1">
      <c r="A2" s="144" t="s">
        <v>333</v>
      </c>
      <c r="B2" s="144"/>
      <c r="C2" s="144"/>
      <c r="D2" s="144"/>
      <c r="E2" s="144"/>
      <c r="F2" s="144"/>
      <c r="G2" s="144"/>
      <c r="H2" s="144"/>
    </row>
    <row r="3" spans="1:8" ht="19.5" customHeight="1">
      <c r="A3" s="38" t="s">
        <v>19</v>
      </c>
      <c r="B3" s="38"/>
      <c r="C3" s="38"/>
      <c r="D3" s="38"/>
      <c r="E3" s="38"/>
      <c r="F3" s="111"/>
      <c r="G3" s="111"/>
      <c r="H3" s="10" t="s">
        <v>5</v>
      </c>
    </row>
    <row r="4" spans="1:8" ht="19.5" customHeight="1">
      <c r="A4" s="158" t="s">
        <v>58</v>
      </c>
      <c r="B4" s="159"/>
      <c r="C4" s="159"/>
      <c r="D4" s="159"/>
      <c r="E4" s="160"/>
      <c r="F4" s="208" t="s">
        <v>334</v>
      </c>
      <c r="G4" s="191"/>
      <c r="H4" s="191"/>
    </row>
    <row r="5" spans="1:8" ht="19.5" customHeight="1">
      <c r="A5" s="158" t="s">
        <v>67</v>
      </c>
      <c r="B5" s="159"/>
      <c r="C5" s="160"/>
      <c r="D5" s="209" t="s">
        <v>68</v>
      </c>
      <c r="E5" s="152" t="s">
        <v>106</v>
      </c>
      <c r="F5" s="148" t="s">
        <v>59</v>
      </c>
      <c r="G5" s="148" t="s">
        <v>102</v>
      </c>
      <c r="H5" s="191" t="s">
        <v>103</v>
      </c>
    </row>
    <row r="6" spans="1:8" ht="19.5" customHeight="1">
      <c r="A6" s="43" t="s">
        <v>80</v>
      </c>
      <c r="B6" s="42" t="s">
        <v>81</v>
      </c>
      <c r="C6" s="44" t="s">
        <v>82</v>
      </c>
      <c r="D6" s="210"/>
      <c r="E6" s="150"/>
      <c r="F6" s="154"/>
      <c r="G6" s="154"/>
      <c r="H6" s="192"/>
    </row>
    <row r="7" spans="1:8" ht="28.5" customHeight="1">
      <c r="A7" s="212" t="s">
        <v>354</v>
      </c>
      <c r="B7" s="212"/>
      <c r="C7" s="212"/>
      <c r="D7" s="212"/>
      <c r="E7" s="212"/>
      <c r="F7" s="212"/>
      <c r="G7" s="212"/>
      <c r="H7" s="212"/>
    </row>
    <row r="8" spans="1:8" ht="19.5" customHeight="1">
      <c r="A8" s="140" t="s">
        <v>19</v>
      </c>
      <c r="B8" s="140" t="s">
        <v>19</v>
      </c>
      <c r="C8" s="140" t="s">
        <v>19</v>
      </c>
      <c r="D8" s="140" t="s">
        <v>19</v>
      </c>
      <c r="E8" s="140" t="s">
        <v>19</v>
      </c>
      <c r="F8" s="137">
        <f aca="true" t="shared" si="0" ref="F8:F16">SUM(G8:H8)</f>
        <v>0</v>
      </c>
      <c r="G8" s="138" t="s">
        <v>19</v>
      </c>
      <c r="H8" s="139" t="s">
        <v>19</v>
      </c>
    </row>
    <row r="9" spans="1:8" ht="19.5" customHeight="1">
      <c r="A9" s="114" t="s">
        <v>19</v>
      </c>
      <c r="B9" s="114" t="s">
        <v>19</v>
      </c>
      <c r="C9" s="114" t="s">
        <v>19</v>
      </c>
      <c r="D9" s="114" t="s">
        <v>19</v>
      </c>
      <c r="E9" s="114" t="s">
        <v>19</v>
      </c>
      <c r="F9" s="112">
        <f t="shared" si="0"/>
        <v>0</v>
      </c>
      <c r="G9" s="113" t="s">
        <v>19</v>
      </c>
      <c r="H9" s="48" t="s">
        <v>19</v>
      </c>
    </row>
    <row r="10" spans="1:8" ht="19.5" customHeight="1">
      <c r="A10" s="114" t="s">
        <v>19</v>
      </c>
      <c r="B10" s="114" t="s">
        <v>19</v>
      </c>
      <c r="C10" s="114" t="s">
        <v>19</v>
      </c>
      <c r="D10" s="114" t="s">
        <v>19</v>
      </c>
      <c r="E10" s="114"/>
      <c r="F10" s="112">
        <f t="shared" si="0"/>
        <v>0</v>
      </c>
      <c r="G10" s="113" t="s">
        <v>19</v>
      </c>
      <c r="H10" s="48" t="s">
        <v>19</v>
      </c>
    </row>
    <row r="11" spans="1:8" ht="19.5" customHeight="1">
      <c r="A11" s="114" t="s">
        <v>19</v>
      </c>
      <c r="B11" s="114" t="s">
        <v>19</v>
      </c>
      <c r="C11" s="114" t="s">
        <v>19</v>
      </c>
      <c r="D11" s="114" t="s">
        <v>19</v>
      </c>
      <c r="E11" s="114" t="s">
        <v>19</v>
      </c>
      <c r="F11" s="112">
        <f t="shared" si="0"/>
        <v>0</v>
      </c>
      <c r="G11" s="113" t="s">
        <v>19</v>
      </c>
      <c r="H11" s="48" t="s">
        <v>19</v>
      </c>
    </row>
    <row r="12" spans="1:8" ht="19.5" customHeight="1">
      <c r="A12" s="114" t="s">
        <v>19</v>
      </c>
      <c r="B12" s="114" t="s">
        <v>19</v>
      </c>
      <c r="C12" s="114" t="s">
        <v>19</v>
      </c>
      <c r="D12" s="114" t="s">
        <v>19</v>
      </c>
      <c r="E12" s="114" t="s">
        <v>19</v>
      </c>
      <c r="F12" s="112">
        <f t="shared" si="0"/>
        <v>0</v>
      </c>
      <c r="G12" s="113" t="s">
        <v>19</v>
      </c>
      <c r="H12" s="48" t="s">
        <v>19</v>
      </c>
    </row>
    <row r="13" spans="1:8" ht="19.5" customHeight="1">
      <c r="A13" s="114" t="s">
        <v>19</v>
      </c>
      <c r="B13" s="114" t="s">
        <v>19</v>
      </c>
      <c r="C13" s="114" t="s">
        <v>19</v>
      </c>
      <c r="D13" s="114" t="s">
        <v>19</v>
      </c>
      <c r="E13" s="114" t="s">
        <v>19</v>
      </c>
      <c r="F13" s="112">
        <f t="shared" si="0"/>
        <v>0</v>
      </c>
      <c r="G13" s="113" t="s">
        <v>19</v>
      </c>
      <c r="H13" s="48" t="s">
        <v>19</v>
      </c>
    </row>
    <row r="14" spans="1:8" ht="19.5" customHeight="1">
      <c r="A14" s="114" t="s">
        <v>19</v>
      </c>
      <c r="B14" s="114" t="s">
        <v>19</v>
      </c>
      <c r="C14" s="114" t="s">
        <v>19</v>
      </c>
      <c r="D14" s="114" t="s">
        <v>19</v>
      </c>
      <c r="E14" s="114" t="s">
        <v>19</v>
      </c>
      <c r="F14" s="112">
        <f t="shared" si="0"/>
        <v>0</v>
      </c>
      <c r="G14" s="113" t="s">
        <v>19</v>
      </c>
      <c r="H14" s="48" t="s">
        <v>19</v>
      </c>
    </row>
    <row r="15" spans="1:8" ht="19.5" customHeight="1">
      <c r="A15" s="114" t="s">
        <v>19</v>
      </c>
      <c r="B15" s="114" t="s">
        <v>19</v>
      </c>
      <c r="C15" s="114" t="s">
        <v>19</v>
      </c>
      <c r="D15" s="114" t="s">
        <v>19</v>
      </c>
      <c r="E15" s="114" t="s">
        <v>19</v>
      </c>
      <c r="F15" s="112">
        <f t="shared" si="0"/>
        <v>0</v>
      </c>
      <c r="G15" s="113" t="s">
        <v>19</v>
      </c>
      <c r="H15" s="48" t="s">
        <v>19</v>
      </c>
    </row>
    <row r="16" spans="1:8" ht="19.5" customHeight="1">
      <c r="A16" s="114" t="s">
        <v>19</v>
      </c>
      <c r="B16" s="114" t="s">
        <v>19</v>
      </c>
      <c r="C16" s="114" t="s">
        <v>19</v>
      </c>
      <c r="D16" s="114" t="s">
        <v>19</v>
      </c>
      <c r="E16" s="114" t="s">
        <v>19</v>
      </c>
      <c r="F16" s="112">
        <f t="shared" si="0"/>
        <v>0</v>
      </c>
      <c r="G16" s="113" t="s">
        <v>19</v>
      </c>
      <c r="H16" s="48" t="s">
        <v>19</v>
      </c>
    </row>
    <row r="18" ht="19.5" customHeight="1">
      <c r="A18" s="132"/>
    </row>
  </sheetData>
  <sheetProtection/>
  <mergeCells count="10">
    <mergeCell ref="A7:H7"/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Zeros="0" tabSelected="1" zoomScalePageLayoutView="0" workbookViewId="0" topLeftCell="C1">
      <selection activeCell="D14" sqref="D14"/>
    </sheetView>
  </sheetViews>
  <sheetFormatPr defaultColWidth="9.33203125" defaultRowHeight="11.25"/>
  <cols>
    <col min="1" max="1" width="36" style="0" customWidth="1"/>
    <col min="2" max="3" width="11.5" style="0" customWidth="1"/>
    <col min="4" max="4" width="18.160156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5.7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 t="s">
        <v>335</v>
      </c>
    </row>
    <row r="3" spans="1:12" ht="27.75" customHeight="1">
      <c r="A3" s="216" t="s">
        <v>336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7.2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 t="s">
        <v>337</v>
      </c>
    </row>
    <row r="5" spans="1:12" s="2" customFormat="1" ht="17.25" customHeight="1">
      <c r="A5" s="214" t="s">
        <v>338</v>
      </c>
      <c r="B5" s="213" t="s">
        <v>339</v>
      </c>
      <c r="C5" s="213"/>
      <c r="D5" s="213"/>
      <c r="E5" s="213" t="s">
        <v>340</v>
      </c>
      <c r="F5" s="213" t="s">
        <v>341</v>
      </c>
      <c r="G5" s="213" t="s">
        <v>342</v>
      </c>
      <c r="H5" s="213" t="s">
        <v>342</v>
      </c>
      <c r="I5" s="213" t="s">
        <v>342</v>
      </c>
      <c r="J5" s="213" t="s">
        <v>342</v>
      </c>
      <c r="K5" s="213" t="s">
        <v>342</v>
      </c>
      <c r="L5" s="213" t="s">
        <v>342</v>
      </c>
    </row>
    <row r="6" spans="1:12" s="2" customFormat="1" ht="17.25" customHeight="1">
      <c r="A6" s="217"/>
      <c r="B6" s="214" t="s">
        <v>343</v>
      </c>
      <c r="C6" s="213" t="s">
        <v>344</v>
      </c>
      <c r="D6" s="213" t="s">
        <v>345</v>
      </c>
      <c r="E6" s="213"/>
      <c r="F6" s="213"/>
      <c r="G6" s="213" t="s">
        <v>346</v>
      </c>
      <c r="H6" s="213" t="s">
        <v>346</v>
      </c>
      <c r="I6" s="218" t="s">
        <v>347</v>
      </c>
      <c r="J6" s="218" t="s">
        <v>347</v>
      </c>
      <c r="K6" s="218" t="s">
        <v>348</v>
      </c>
      <c r="L6" s="218" t="s">
        <v>348</v>
      </c>
    </row>
    <row r="7" spans="1:12" s="2" customFormat="1" ht="17.25" customHeight="1">
      <c r="A7" s="217"/>
      <c r="B7" s="217"/>
      <c r="C7" s="214" t="s">
        <v>19</v>
      </c>
      <c r="D7" s="214"/>
      <c r="E7" s="214" t="s">
        <v>19</v>
      </c>
      <c r="F7" s="214" t="s">
        <v>19</v>
      </c>
      <c r="G7" s="118" t="s">
        <v>349</v>
      </c>
      <c r="H7" s="119" t="s">
        <v>350</v>
      </c>
      <c r="I7" s="119" t="s">
        <v>349</v>
      </c>
      <c r="J7" s="119" t="s">
        <v>350</v>
      </c>
      <c r="K7" s="119" t="s">
        <v>349</v>
      </c>
      <c r="L7" s="119" t="s">
        <v>350</v>
      </c>
    </row>
    <row r="8" spans="1:12" ht="32.25" customHeight="1">
      <c r="A8" s="215" t="s">
        <v>355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</row>
    <row r="9" spans="1:12" ht="18.75" customHeight="1">
      <c r="A9" s="141"/>
      <c r="B9" s="126"/>
      <c r="C9" s="127"/>
      <c r="D9" s="126"/>
      <c r="E9" s="142"/>
      <c r="F9" s="142" t="s">
        <v>19</v>
      </c>
      <c r="G9" s="142" t="s">
        <v>19</v>
      </c>
      <c r="H9" s="142" t="s">
        <v>19</v>
      </c>
      <c r="I9" s="142" t="s">
        <v>19</v>
      </c>
      <c r="J9" s="142" t="s">
        <v>19</v>
      </c>
      <c r="K9" s="143" t="s">
        <v>19</v>
      </c>
      <c r="L9" s="143" t="s">
        <v>19</v>
      </c>
    </row>
    <row r="10" spans="1:12" ht="18.75" customHeight="1">
      <c r="A10" s="124"/>
      <c r="B10" s="121"/>
      <c r="C10" s="125"/>
      <c r="D10" s="121"/>
      <c r="E10" s="120"/>
      <c r="F10" s="120" t="s">
        <v>19</v>
      </c>
      <c r="G10" s="120" t="s">
        <v>19</v>
      </c>
      <c r="H10" s="120" t="s">
        <v>19</v>
      </c>
      <c r="I10" s="120" t="s">
        <v>19</v>
      </c>
      <c r="J10" s="120" t="s">
        <v>19</v>
      </c>
      <c r="K10" s="122" t="s">
        <v>19</v>
      </c>
      <c r="L10" s="122" t="s">
        <v>19</v>
      </c>
    </row>
    <row r="11" spans="1:12" ht="18.75" customHeight="1">
      <c r="A11" s="124"/>
      <c r="B11" s="121"/>
      <c r="C11" s="125"/>
      <c r="D11" s="121"/>
      <c r="E11" s="120"/>
      <c r="F11" s="130"/>
      <c r="G11" s="120" t="s">
        <v>19</v>
      </c>
      <c r="H11" s="120" t="s">
        <v>19</v>
      </c>
      <c r="I11" s="120" t="s">
        <v>19</v>
      </c>
      <c r="J11" s="120" t="s">
        <v>19</v>
      </c>
      <c r="K11" s="122" t="s">
        <v>19</v>
      </c>
      <c r="L11" s="122" t="s">
        <v>19</v>
      </c>
    </row>
    <row r="12" spans="1:12" ht="18.75" customHeight="1">
      <c r="A12" s="124"/>
      <c r="B12" s="121"/>
      <c r="C12" s="125"/>
      <c r="D12" s="121"/>
      <c r="E12" s="120"/>
      <c r="F12" s="120" t="s">
        <v>19</v>
      </c>
      <c r="G12" s="120" t="s">
        <v>19</v>
      </c>
      <c r="H12" s="120" t="s">
        <v>19</v>
      </c>
      <c r="I12" s="120" t="s">
        <v>19</v>
      </c>
      <c r="J12" s="120" t="s">
        <v>19</v>
      </c>
      <c r="K12" s="122" t="s">
        <v>19</v>
      </c>
      <c r="L12" s="122" t="s">
        <v>19</v>
      </c>
    </row>
    <row r="13" spans="1:12" ht="18.75" customHeight="1">
      <c r="A13" s="124"/>
      <c r="B13" s="121"/>
      <c r="C13" s="125"/>
      <c r="D13" s="121"/>
      <c r="E13" s="120"/>
      <c r="F13" s="120" t="s">
        <v>19</v>
      </c>
      <c r="G13" s="120" t="s">
        <v>19</v>
      </c>
      <c r="H13" s="120" t="s">
        <v>19</v>
      </c>
      <c r="I13" s="120" t="s">
        <v>19</v>
      </c>
      <c r="J13" s="120" t="s">
        <v>19</v>
      </c>
      <c r="K13" s="122" t="s">
        <v>19</v>
      </c>
      <c r="L13" s="122" t="s">
        <v>19</v>
      </c>
    </row>
    <row r="14" spans="1:12" ht="18.75" customHeight="1">
      <c r="A14" s="120"/>
      <c r="B14" s="121"/>
      <c r="C14" s="123"/>
      <c r="D14" s="121"/>
      <c r="E14" s="120"/>
      <c r="F14" s="120" t="s">
        <v>19</v>
      </c>
      <c r="G14" s="120" t="s">
        <v>19</v>
      </c>
      <c r="H14" s="120" t="s">
        <v>19</v>
      </c>
      <c r="I14" s="120" t="s">
        <v>19</v>
      </c>
      <c r="J14" s="120" t="s">
        <v>19</v>
      </c>
      <c r="K14" s="122" t="s">
        <v>19</v>
      </c>
      <c r="L14" s="122" t="s">
        <v>19</v>
      </c>
    </row>
    <row r="15" spans="1:12" ht="18.75" customHeight="1">
      <c r="A15" s="120" t="s">
        <v>19</v>
      </c>
      <c r="B15" s="121" t="s">
        <v>19</v>
      </c>
      <c r="C15" s="123" t="s">
        <v>19</v>
      </c>
      <c r="D15" s="121"/>
      <c r="E15" s="120"/>
      <c r="F15" s="120" t="s">
        <v>19</v>
      </c>
      <c r="G15" s="120" t="s">
        <v>19</v>
      </c>
      <c r="H15" s="120" t="s">
        <v>19</v>
      </c>
      <c r="I15" s="120" t="s">
        <v>19</v>
      </c>
      <c r="J15" s="120" t="s">
        <v>19</v>
      </c>
      <c r="K15" s="122" t="s">
        <v>19</v>
      </c>
      <c r="L15" s="122" t="s">
        <v>19</v>
      </c>
    </row>
    <row r="16" spans="1:12" ht="18.75" customHeight="1">
      <c r="A16" s="120" t="s">
        <v>19</v>
      </c>
      <c r="B16" s="121" t="s">
        <v>19</v>
      </c>
      <c r="C16" s="123" t="s">
        <v>19</v>
      </c>
      <c r="D16" s="121"/>
      <c r="E16" s="120"/>
      <c r="F16" s="120" t="s">
        <v>19</v>
      </c>
      <c r="G16" s="120" t="s">
        <v>19</v>
      </c>
      <c r="H16" s="120" t="s">
        <v>19</v>
      </c>
      <c r="I16" s="120" t="s">
        <v>19</v>
      </c>
      <c r="J16" s="120" t="s">
        <v>19</v>
      </c>
      <c r="K16" s="122" t="s">
        <v>19</v>
      </c>
      <c r="L16" s="122" t="s">
        <v>19</v>
      </c>
    </row>
    <row r="17" spans="1:12" ht="18.75" customHeight="1">
      <c r="A17" s="120" t="s">
        <v>19</v>
      </c>
      <c r="B17" s="121" t="s">
        <v>19</v>
      </c>
      <c r="C17" s="123" t="s">
        <v>19</v>
      </c>
      <c r="D17" s="121"/>
      <c r="E17" s="120"/>
      <c r="F17" s="120" t="s">
        <v>19</v>
      </c>
      <c r="G17" s="120" t="s">
        <v>19</v>
      </c>
      <c r="H17" s="120" t="s">
        <v>19</v>
      </c>
      <c r="I17" s="120" t="s">
        <v>19</v>
      </c>
      <c r="J17" s="120" t="s">
        <v>19</v>
      </c>
      <c r="K17" s="122" t="s">
        <v>19</v>
      </c>
      <c r="L17" s="122" t="s">
        <v>19</v>
      </c>
    </row>
    <row r="19" ht="19.5" customHeight="1">
      <c r="A19" s="129"/>
    </row>
  </sheetData>
  <sheetProtection/>
  <mergeCells count="13">
    <mergeCell ref="A3:L3"/>
    <mergeCell ref="A5:A7"/>
    <mergeCell ref="B6:B7"/>
    <mergeCell ref="I6:J6"/>
    <mergeCell ref="K6:L6"/>
    <mergeCell ref="B5:D5"/>
    <mergeCell ref="E5:E7"/>
    <mergeCell ref="F5:F7"/>
    <mergeCell ref="A8:L8"/>
    <mergeCell ref="G5:L5"/>
    <mergeCell ref="C6:C7"/>
    <mergeCell ref="D6:D7"/>
    <mergeCell ref="G6:H6"/>
  </mergeCells>
  <printOptions horizontalCentered="1"/>
  <pageMargins left="0.39375001192092896" right="0.39375001192092896" top="0.7875000238418579" bottom="0.39375001192092896" header="0" footer="0"/>
  <pageSetup errors="blank" fitToHeight="2" fitToWidth="1" horizontalDpi="600" verticalDpi="600" orientation="landscape" paperSize="9" scale="59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zoomScalePageLayoutView="0" workbookViewId="0" topLeftCell="A1">
      <selection activeCell="A8" sqref="A8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9"/>
      <c r="B1" s="9"/>
      <c r="C1" s="9"/>
      <c r="D1" s="10" t="s">
        <v>2</v>
      </c>
    </row>
    <row r="2" spans="1:4" ht="20.25" customHeight="1">
      <c r="A2" s="144" t="s">
        <v>3</v>
      </c>
      <c r="B2" s="144"/>
      <c r="C2" s="144"/>
      <c r="D2" s="144"/>
    </row>
    <row r="3" spans="1:4" ht="20.25" customHeight="1">
      <c r="A3" s="11" t="s">
        <v>353</v>
      </c>
      <c r="B3" s="12"/>
      <c r="C3" s="13"/>
      <c r="D3" s="10" t="s">
        <v>5</v>
      </c>
    </row>
    <row r="4" spans="1:4" ht="15" customHeight="1">
      <c r="A4" s="145" t="s">
        <v>6</v>
      </c>
      <c r="B4" s="146"/>
      <c r="C4" s="145" t="s">
        <v>7</v>
      </c>
      <c r="D4" s="146"/>
    </row>
    <row r="5" spans="1:4" ht="15" customHeight="1">
      <c r="A5" s="14" t="s">
        <v>8</v>
      </c>
      <c r="B5" s="15" t="s">
        <v>9</v>
      </c>
      <c r="C5" s="14" t="s">
        <v>8</v>
      </c>
      <c r="D5" s="16" t="s">
        <v>9</v>
      </c>
    </row>
    <row r="6" spans="1:4" ht="15" customHeight="1">
      <c r="A6" s="17" t="s">
        <v>10</v>
      </c>
      <c r="B6" s="18">
        <v>4507799</v>
      </c>
      <c r="C6" s="19" t="s">
        <v>11</v>
      </c>
      <c r="D6" s="18">
        <v>0</v>
      </c>
    </row>
    <row r="7" spans="1:4" ht="15" customHeight="1">
      <c r="A7" s="17" t="s">
        <v>12</v>
      </c>
      <c r="B7" s="18">
        <v>0</v>
      </c>
      <c r="C7" s="19" t="s">
        <v>13</v>
      </c>
      <c r="D7" s="18">
        <v>0</v>
      </c>
    </row>
    <row r="8" spans="1:4" ht="15" customHeight="1">
      <c r="A8" s="17" t="s">
        <v>14</v>
      </c>
      <c r="B8" s="18">
        <v>0</v>
      </c>
      <c r="C8" s="19" t="s">
        <v>15</v>
      </c>
      <c r="D8" s="18">
        <v>0</v>
      </c>
    </row>
    <row r="9" spans="1:4" ht="15" customHeight="1">
      <c r="A9" s="17" t="s">
        <v>16</v>
      </c>
      <c r="B9" s="18">
        <v>0</v>
      </c>
      <c r="C9" s="19" t="s">
        <v>17</v>
      </c>
      <c r="D9" s="18">
        <v>0</v>
      </c>
    </row>
    <row r="10" spans="1:4" ht="15" customHeight="1">
      <c r="A10" s="17" t="s">
        <v>18</v>
      </c>
      <c r="B10" s="18" t="s">
        <v>19</v>
      </c>
      <c r="C10" s="19" t="s">
        <v>20</v>
      </c>
      <c r="D10" s="18">
        <v>0</v>
      </c>
    </row>
    <row r="11" spans="1:4" ht="15" customHeight="1">
      <c r="A11" s="17" t="s">
        <v>21</v>
      </c>
      <c r="B11" s="18">
        <v>0</v>
      </c>
      <c r="C11" s="19" t="s">
        <v>22</v>
      </c>
      <c r="D11" s="18">
        <v>0</v>
      </c>
    </row>
    <row r="12" spans="1:4" ht="15" customHeight="1">
      <c r="A12" s="17"/>
      <c r="B12" s="18"/>
      <c r="C12" s="19" t="s">
        <v>23</v>
      </c>
      <c r="D12" s="18">
        <v>0</v>
      </c>
    </row>
    <row r="13" spans="1:4" ht="15" customHeight="1">
      <c r="A13" s="20"/>
      <c r="B13" s="18"/>
      <c r="C13" s="19" t="s">
        <v>24</v>
      </c>
      <c r="D13" s="18">
        <v>349042.75</v>
      </c>
    </row>
    <row r="14" spans="1:4" ht="15" customHeight="1">
      <c r="A14" s="20"/>
      <c r="B14" s="18"/>
      <c r="C14" s="19" t="s">
        <v>25</v>
      </c>
      <c r="D14" s="18">
        <v>0</v>
      </c>
    </row>
    <row r="15" spans="1:4" ht="15" customHeight="1">
      <c r="A15" s="20"/>
      <c r="B15" s="21"/>
      <c r="C15" s="19" t="s">
        <v>26</v>
      </c>
      <c r="D15" s="18">
        <v>157814.75</v>
      </c>
    </row>
    <row r="16" spans="1:4" ht="15" customHeight="1">
      <c r="A16" s="20"/>
      <c r="B16" s="22"/>
      <c r="C16" s="19" t="s">
        <v>27</v>
      </c>
      <c r="D16" s="18">
        <v>0</v>
      </c>
    </row>
    <row r="17" spans="1:4" ht="15" customHeight="1">
      <c r="A17" s="20"/>
      <c r="B17" s="22"/>
      <c r="C17" s="19" t="s">
        <v>28</v>
      </c>
      <c r="D17" s="18">
        <v>3743468.75</v>
      </c>
    </row>
    <row r="18" spans="1:4" ht="15" customHeight="1">
      <c r="A18" s="20"/>
      <c r="B18" s="22"/>
      <c r="C18" s="19" t="s">
        <v>29</v>
      </c>
      <c r="D18" s="18">
        <v>0</v>
      </c>
    </row>
    <row r="19" spans="1:4" ht="15" customHeight="1">
      <c r="A19" s="20"/>
      <c r="B19" s="22"/>
      <c r="C19" s="19" t="s">
        <v>30</v>
      </c>
      <c r="D19" s="18">
        <v>0</v>
      </c>
    </row>
    <row r="20" spans="1:4" ht="15" customHeight="1">
      <c r="A20" s="20"/>
      <c r="B20" s="22"/>
      <c r="C20" s="19" t="s">
        <v>31</v>
      </c>
      <c r="D20" s="18">
        <v>0</v>
      </c>
    </row>
    <row r="21" spans="1:4" ht="15" customHeight="1">
      <c r="A21" s="20"/>
      <c r="B21" s="22"/>
      <c r="C21" s="19" t="s">
        <v>32</v>
      </c>
      <c r="D21" s="18">
        <v>0</v>
      </c>
    </row>
    <row r="22" spans="1:4" ht="15" customHeight="1">
      <c r="A22" s="20"/>
      <c r="B22" s="22"/>
      <c r="C22" s="19" t="s">
        <v>33</v>
      </c>
      <c r="D22" s="18">
        <v>0</v>
      </c>
    </row>
    <row r="23" spans="1:4" ht="15" customHeight="1">
      <c r="A23" s="20"/>
      <c r="B23" s="22"/>
      <c r="C23" s="19" t="s">
        <v>34</v>
      </c>
      <c r="D23" s="18">
        <v>0</v>
      </c>
    </row>
    <row r="24" spans="1:4" ht="15" customHeight="1">
      <c r="A24" s="20"/>
      <c r="B24" s="22"/>
      <c r="C24" s="19" t="s">
        <v>35</v>
      </c>
      <c r="D24" s="18">
        <v>0</v>
      </c>
    </row>
    <row r="25" spans="1:4" ht="15" customHeight="1">
      <c r="A25" s="20"/>
      <c r="B25" s="22"/>
      <c r="C25" s="19" t="s">
        <v>36</v>
      </c>
      <c r="D25" s="18">
        <v>257472.75</v>
      </c>
    </row>
    <row r="26" spans="1:4" ht="15" customHeight="1">
      <c r="A26" s="17"/>
      <c r="B26" s="22"/>
      <c r="C26" s="19" t="s">
        <v>37</v>
      </c>
      <c r="D26" s="18">
        <v>0</v>
      </c>
    </row>
    <row r="27" spans="1:4" ht="15" customHeight="1">
      <c r="A27" s="17"/>
      <c r="B27" s="22"/>
      <c r="C27" s="19" t="s">
        <v>38</v>
      </c>
      <c r="D27" s="18">
        <v>0</v>
      </c>
    </row>
    <row r="28" spans="1:4" ht="15" customHeight="1">
      <c r="A28" s="17"/>
      <c r="B28" s="22"/>
      <c r="C28" s="19" t="s">
        <v>39</v>
      </c>
      <c r="D28" s="18">
        <v>0</v>
      </c>
    </row>
    <row r="29" spans="1:4" ht="15" customHeight="1">
      <c r="A29" s="17"/>
      <c r="B29" s="22"/>
      <c r="C29" s="19" t="s">
        <v>40</v>
      </c>
      <c r="D29" s="18">
        <v>0</v>
      </c>
    </row>
    <row r="30" spans="1:4" ht="15" customHeight="1">
      <c r="A30" s="17"/>
      <c r="B30" s="22"/>
      <c r="C30" s="19" t="s">
        <v>41</v>
      </c>
      <c r="D30" s="18">
        <v>0</v>
      </c>
    </row>
    <row r="31" spans="1:4" ht="15" customHeight="1">
      <c r="A31" s="17"/>
      <c r="B31" s="22"/>
      <c r="C31" s="19" t="s">
        <v>42</v>
      </c>
      <c r="D31" s="18">
        <v>0</v>
      </c>
    </row>
    <row r="32" spans="1:4" ht="15" customHeight="1">
      <c r="A32" s="17"/>
      <c r="B32" s="22"/>
      <c r="C32" s="19" t="s">
        <v>43</v>
      </c>
      <c r="D32" s="18">
        <v>0</v>
      </c>
    </row>
    <row r="33" spans="1:4" ht="15" customHeight="1">
      <c r="A33" s="17"/>
      <c r="B33" s="22"/>
      <c r="C33" s="19" t="s">
        <v>44</v>
      </c>
      <c r="D33" s="18">
        <v>0</v>
      </c>
    </row>
    <row r="34" spans="1:4" ht="15" customHeight="1">
      <c r="A34" s="17"/>
      <c r="B34" s="22"/>
      <c r="C34" s="19" t="s">
        <v>45</v>
      </c>
      <c r="D34" s="23">
        <v>0</v>
      </c>
    </row>
    <row r="35" spans="1:4" ht="15" customHeight="1">
      <c r="A35" s="17"/>
      <c r="B35" s="22"/>
      <c r="C35" s="19" t="s">
        <v>46</v>
      </c>
      <c r="D35" s="23">
        <v>0</v>
      </c>
    </row>
    <row r="36" spans="1:4" ht="15" customHeight="1">
      <c r="A36" s="17"/>
      <c r="B36" s="22"/>
      <c r="C36" s="19"/>
      <c r="D36" s="23"/>
    </row>
    <row r="37" spans="1:4" ht="15" customHeight="1">
      <c r="A37" s="24" t="s">
        <v>47</v>
      </c>
      <c r="B37" s="25">
        <f>SUM(B6:B33)</f>
        <v>4507799</v>
      </c>
      <c r="C37" s="26" t="s">
        <v>48</v>
      </c>
      <c r="D37" s="23">
        <f>SUM(D6:D35)</f>
        <v>4507799</v>
      </c>
    </row>
    <row r="38" spans="1:4" ht="15" customHeight="1">
      <c r="A38" s="17" t="s">
        <v>49</v>
      </c>
      <c r="B38" s="22"/>
      <c r="C38" s="19" t="s">
        <v>50</v>
      </c>
      <c r="D38" s="18"/>
    </row>
    <row r="39" spans="1:4" ht="15" customHeight="1">
      <c r="A39" s="17" t="s">
        <v>51</v>
      </c>
      <c r="B39" s="22">
        <v>0</v>
      </c>
      <c r="C39" s="19" t="s">
        <v>52</v>
      </c>
      <c r="D39" s="18"/>
    </row>
    <row r="40" spans="1:4" ht="15" customHeight="1">
      <c r="A40" s="17"/>
      <c r="B40" s="22"/>
      <c r="C40" s="19" t="s">
        <v>53</v>
      </c>
      <c r="D40" s="18"/>
    </row>
    <row r="41" spans="1:4" ht="15" customHeight="1">
      <c r="A41" s="17"/>
      <c r="B41" s="27"/>
      <c r="C41" s="19"/>
      <c r="D41" s="23"/>
    </row>
    <row r="42" spans="1:4" ht="15" customHeight="1">
      <c r="A42" s="24" t="s">
        <v>54</v>
      </c>
      <c r="B42" s="28">
        <f>SUM(B37:B39)</f>
        <v>4507799</v>
      </c>
      <c r="C42" s="26" t="s">
        <v>55</v>
      </c>
      <c r="D42" s="23">
        <f>SUM(D37,D38,D40)</f>
        <v>4507799</v>
      </c>
    </row>
    <row r="43" spans="1:4" ht="20.25" customHeight="1">
      <c r="A43" s="29"/>
      <c r="B43" s="30"/>
      <c r="C43" s="31"/>
      <c r="D43" s="32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5"/>
      <c r="T1" s="36" t="s">
        <v>56</v>
      </c>
    </row>
    <row r="2" spans="1:20" ht="19.5" customHeight="1">
      <c r="A2" s="144" t="s">
        <v>57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20" ht="19.5" customHeight="1">
      <c r="A3" s="37" t="s">
        <v>353</v>
      </c>
      <c r="B3" s="37"/>
      <c r="C3" s="37"/>
      <c r="D3" s="37"/>
      <c r="E3" s="38"/>
      <c r="F3" s="39"/>
      <c r="G3" s="39"/>
      <c r="H3" s="39"/>
      <c r="I3" s="39"/>
      <c r="J3" s="40"/>
      <c r="K3" s="40"/>
      <c r="L3" s="40"/>
      <c r="M3" s="40"/>
      <c r="N3" s="40"/>
      <c r="O3" s="40"/>
      <c r="P3" s="40"/>
      <c r="Q3" s="40"/>
      <c r="R3" s="40"/>
      <c r="S3" s="41"/>
      <c r="T3" s="10" t="s">
        <v>5</v>
      </c>
    </row>
    <row r="4" spans="1:20" ht="19.5" customHeight="1">
      <c r="A4" s="158" t="s">
        <v>58</v>
      </c>
      <c r="B4" s="159"/>
      <c r="C4" s="159"/>
      <c r="D4" s="159"/>
      <c r="E4" s="160"/>
      <c r="F4" s="147" t="s">
        <v>59</v>
      </c>
      <c r="G4" s="151" t="s">
        <v>60</v>
      </c>
      <c r="H4" s="165" t="s">
        <v>61</v>
      </c>
      <c r="I4" s="166"/>
      <c r="J4" s="167"/>
      <c r="K4" s="147" t="s">
        <v>62</v>
      </c>
      <c r="L4" s="148"/>
      <c r="M4" s="168" t="s">
        <v>63</v>
      </c>
      <c r="N4" s="155" t="s">
        <v>64</v>
      </c>
      <c r="O4" s="156"/>
      <c r="P4" s="156"/>
      <c r="Q4" s="156"/>
      <c r="R4" s="157"/>
      <c r="S4" s="147" t="s">
        <v>65</v>
      </c>
      <c r="T4" s="148" t="s">
        <v>66</v>
      </c>
    </row>
    <row r="5" spans="1:20" ht="19.5" customHeight="1">
      <c r="A5" s="158" t="s">
        <v>67</v>
      </c>
      <c r="B5" s="159"/>
      <c r="C5" s="160"/>
      <c r="D5" s="149" t="s">
        <v>68</v>
      </c>
      <c r="E5" s="152" t="s">
        <v>69</v>
      </c>
      <c r="F5" s="148"/>
      <c r="G5" s="151"/>
      <c r="H5" s="161" t="s">
        <v>70</v>
      </c>
      <c r="I5" s="161" t="s">
        <v>71</v>
      </c>
      <c r="J5" s="161" t="s">
        <v>72</v>
      </c>
      <c r="K5" s="163" t="s">
        <v>73</v>
      </c>
      <c r="L5" s="148" t="s">
        <v>74</v>
      </c>
      <c r="M5" s="169"/>
      <c r="N5" s="153" t="s">
        <v>75</v>
      </c>
      <c r="O5" s="153" t="s">
        <v>76</v>
      </c>
      <c r="P5" s="153" t="s">
        <v>77</v>
      </c>
      <c r="Q5" s="153" t="s">
        <v>78</v>
      </c>
      <c r="R5" s="153" t="s">
        <v>79</v>
      </c>
      <c r="S5" s="148"/>
      <c r="T5" s="148"/>
    </row>
    <row r="6" spans="1:20" ht="30.75" customHeight="1">
      <c r="A6" s="42" t="s">
        <v>80</v>
      </c>
      <c r="B6" s="43" t="s">
        <v>81</v>
      </c>
      <c r="C6" s="44" t="s">
        <v>82</v>
      </c>
      <c r="D6" s="150"/>
      <c r="E6" s="150"/>
      <c r="F6" s="154"/>
      <c r="G6" s="150"/>
      <c r="H6" s="162"/>
      <c r="I6" s="162"/>
      <c r="J6" s="162"/>
      <c r="K6" s="164"/>
      <c r="L6" s="154"/>
      <c r="M6" s="170"/>
      <c r="N6" s="154"/>
      <c r="O6" s="154"/>
      <c r="P6" s="154"/>
      <c r="Q6" s="154"/>
      <c r="R6" s="154"/>
      <c r="S6" s="154"/>
      <c r="T6" s="154"/>
    </row>
    <row r="7" spans="1:20" ht="19.5" customHeight="1">
      <c r="A7" s="45" t="s">
        <v>19</v>
      </c>
      <c r="B7" s="45" t="s">
        <v>19</v>
      </c>
      <c r="C7" s="45" t="s">
        <v>19</v>
      </c>
      <c r="D7" s="45" t="s">
        <v>19</v>
      </c>
      <c r="E7" s="45" t="s">
        <v>59</v>
      </c>
      <c r="F7" s="46">
        <f aca="true" t="shared" si="0" ref="F7:F13">SUM(G7,H7,I7,J7,K7,L7,M7,N7,S7,T7)</f>
        <v>4507799</v>
      </c>
      <c r="G7" s="47">
        <v>0</v>
      </c>
      <c r="H7" s="47">
        <v>4507799</v>
      </c>
      <c r="I7" s="47">
        <v>0</v>
      </c>
      <c r="J7" s="48">
        <v>0</v>
      </c>
      <c r="K7" s="49">
        <v>0</v>
      </c>
      <c r="L7" s="50">
        <v>0</v>
      </c>
      <c r="M7" s="50" t="s">
        <v>19</v>
      </c>
      <c r="N7" s="51">
        <f aca="true" t="shared" si="1" ref="N7:N13">SUM(O7:R7)</f>
        <v>0</v>
      </c>
      <c r="O7" s="49">
        <v>0</v>
      </c>
      <c r="P7" s="50"/>
      <c r="Q7" s="50"/>
      <c r="R7" s="52"/>
      <c r="S7" s="53">
        <v>0</v>
      </c>
      <c r="T7" s="54"/>
    </row>
    <row r="8" spans="1:20" ht="19.5" customHeight="1">
      <c r="A8" s="45" t="s">
        <v>19</v>
      </c>
      <c r="B8" s="45" t="s">
        <v>19</v>
      </c>
      <c r="C8" s="45" t="s">
        <v>19</v>
      </c>
      <c r="D8" s="45" t="s">
        <v>83</v>
      </c>
      <c r="E8" s="45" t="s">
        <v>84</v>
      </c>
      <c r="F8" s="46">
        <f t="shared" si="0"/>
        <v>4507799</v>
      </c>
      <c r="G8" s="47">
        <v>0</v>
      </c>
      <c r="H8" s="47">
        <v>4507799</v>
      </c>
      <c r="I8" s="47">
        <v>0</v>
      </c>
      <c r="J8" s="48">
        <v>0</v>
      </c>
      <c r="K8" s="49">
        <v>0</v>
      </c>
      <c r="L8" s="50">
        <v>0</v>
      </c>
      <c r="M8" s="50" t="s">
        <v>19</v>
      </c>
      <c r="N8" s="51">
        <f t="shared" si="1"/>
        <v>0</v>
      </c>
      <c r="O8" s="49">
        <v>0</v>
      </c>
      <c r="P8" s="50"/>
      <c r="Q8" s="50"/>
      <c r="R8" s="52"/>
      <c r="S8" s="53">
        <v>0</v>
      </c>
      <c r="T8" s="54"/>
    </row>
    <row r="9" spans="1:20" ht="19.5" customHeight="1">
      <c r="A9" s="45" t="s">
        <v>85</v>
      </c>
      <c r="B9" s="45" t="s">
        <v>86</v>
      </c>
      <c r="C9" s="45" t="s">
        <v>87</v>
      </c>
      <c r="D9" s="45" t="s">
        <v>88</v>
      </c>
      <c r="E9" s="45" t="s">
        <v>89</v>
      </c>
      <c r="F9" s="46">
        <f t="shared" si="0"/>
        <v>6390</v>
      </c>
      <c r="G9" s="47">
        <v>0</v>
      </c>
      <c r="H9" s="47">
        <v>6390</v>
      </c>
      <c r="I9" s="47">
        <v>0</v>
      </c>
      <c r="J9" s="48">
        <v>0</v>
      </c>
      <c r="K9" s="49">
        <v>0</v>
      </c>
      <c r="L9" s="50">
        <v>0</v>
      </c>
      <c r="M9" s="50" t="s">
        <v>19</v>
      </c>
      <c r="N9" s="51">
        <f t="shared" si="1"/>
        <v>0</v>
      </c>
      <c r="O9" s="49">
        <v>0</v>
      </c>
      <c r="P9" s="50"/>
      <c r="Q9" s="50"/>
      <c r="R9" s="52"/>
      <c r="S9" s="53">
        <v>0</v>
      </c>
      <c r="T9" s="54"/>
    </row>
    <row r="10" spans="1:20" ht="19.5" customHeight="1">
      <c r="A10" s="45" t="s">
        <v>85</v>
      </c>
      <c r="B10" s="45" t="s">
        <v>86</v>
      </c>
      <c r="C10" s="45" t="s">
        <v>86</v>
      </c>
      <c r="D10" s="45" t="s">
        <v>88</v>
      </c>
      <c r="E10" s="45" t="s">
        <v>90</v>
      </c>
      <c r="F10" s="46">
        <f t="shared" si="0"/>
        <v>342652.75</v>
      </c>
      <c r="G10" s="47">
        <v>0</v>
      </c>
      <c r="H10" s="47">
        <v>342652.75</v>
      </c>
      <c r="I10" s="47">
        <v>0</v>
      </c>
      <c r="J10" s="48">
        <v>0</v>
      </c>
      <c r="K10" s="49">
        <v>0</v>
      </c>
      <c r="L10" s="50">
        <v>0</v>
      </c>
      <c r="M10" s="50" t="s">
        <v>19</v>
      </c>
      <c r="N10" s="51">
        <f t="shared" si="1"/>
        <v>0</v>
      </c>
      <c r="O10" s="49">
        <v>0</v>
      </c>
      <c r="P10" s="50"/>
      <c r="Q10" s="50"/>
      <c r="R10" s="52"/>
      <c r="S10" s="53">
        <v>0</v>
      </c>
      <c r="T10" s="54"/>
    </row>
    <row r="11" spans="1:20" ht="19.5" customHeight="1">
      <c r="A11" s="45" t="s">
        <v>91</v>
      </c>
      <c r="B11" s="45" t="s">
        <v>92</v>
      </c>
      <c r="C11" s="45" t="s">
        <v>87</v>
      </c>
      <c r="D11" s="45" t="s">
        <v>88</v>
      </c>
      <c r="E11" s="45" t="s">
        <v>93</v>
      </c>
      <c r="F11" s="46">
        <f t="shared" si="0"/>
        <v>157814.75</v>
      </c>
      <c r="G11" s="47">
        <v>0</v>
      </c>
      <c r="H11" s="47">
        <v>157814.75</v>
      </c>
      <c r="I11" s="47">
        <v>0</v>
      </c>
      <c r="J11" s="48">
        <v>0</v>
      </c>
      <c r="K11" s="49">
        <v>0</v>
      </c>
      <c r="L11" s="50">
        <v>0</v>
      </c>
      <c r="M11" s="50" t="s">
        <v>19</v>
      </c>
      <c r="N11" s="51">
        <f t="shared" si="1"/>
        <v>0</v>
      </c>
      <c r="O11" s="49">
        <v>0</v>
      </c>
      <c r="P11" s="50"/>
      <c r="Q11" s="50"/>
      <c r="R11" s="52"/>
      <c r="S11" s="53">
        <v>0</v>
      </c>
      <c r="T11" s="54"/>
    </row>
    <row r="12" spans="1:20" ht="19.5" customHeight="1">
      <c r="A12" s="45" t="s">
        <v>94</v>
      </c>
      <c r="B12" s="45" t="s">
        <v>95</v>
      </c>
      <c r="C12" s="45" t="s">
        <v>96</v>
      </c>
      <c r="D12" s="45" t="s">
        <v>88</v>
      </c>
      <c r="E12" s="45" t="s">
        <v>97</v>
      </c>
      <c r="F12" s="46">
        <f t="shared" si="0"/>
        <v>3743468.75</v>
      </c>
      <c r="G12" s="47">
        <v>0</v>
      </c>
      <c r="H12" s="47">
        <v>3743468.75</v>
      </c>
      <c r="I12" s="47">
        <v>0</v>
      </c>
      <c r="J12" s="48">
        <v>0</v>
      </c>
      <c r="K12" s="49">
        <v>0</v>
      </c>
      <c r="L12" s="50">
        <v>0</v>
      </c>
      <c r="M12" s="50" t="s">
        <v>19</v>
      </c>
      <c r="N12" s="51">
        <f t="shared" si="1"/>
        <v>0</v>
      </c>
      <c r="O12" s="49">
        <v>0</v>
      </c>
      <c r="P12" s="50"/>
      <c r="Q12" s="50"/>
      <c r="R12" s="52"/>
      <c r="S12" s="53">
        <v>0</v>
      </c>
      <c r="T12" s="54"/>
    </row>
    <row r="13" spans="1:20" ht="19.5" customHeight="1">
      <c r="A13" s="45" t="s">
        <v>98</v>
      </c>
      <c r="B13" s="45" t="s">
        <v>87</v>
      </c>
      <c r="C13" s="45" t="s">
        <v>95</v>
      </c>
      <c r="D13" s="45" t="s">
        <v>88</v>
      </c>
      <c r="E13" s="45" t="s">
        <v>99</v>
      </c>
      <c r="F13" s="46">
        <f t="shared" si="0"/>
        <v>257472.75</v>
      </c>
      <c r="G13" s="47">
        <v>0</v>
      </c>
      <c r="H13" s="47">
        <v>257472.75</v>
      </c>
      <c r="I13" s="47">
        <v>0</v>
      </c>
      <c r="J13" s="48">
        <v>0</v>
      </c>
      <c r="K13" s="49">
        <v>0</v>
      </c>
      <c r="L13" s="50">
        <v>0</v>
      </c>
      <c r="M13" s="50" t="s">
        <v>19</v>
      </c>
      <c r="N13" s="51">
        <f t="shared" si="1"/>
        <v>0</v>
      </c>
      <c r="O13" s="49">
        <v>0</v>
      </c>
      <c r="P13" s="50"/>
      <c r="Q13" s="50"/>
      <c r="R13" s="52"/>
      <c r="S13" s="53">
        <v>0</v>
      </c>
      <c r="T13" s="54"/>
    </row>
  </sheetData>
  <sheetProtection/>
  <mergeCells count="23">
    <mergeCell ref="T4:T6"/>
    <mergeCell ref="M4:M6"/>
    <mergeCell ref="N5:N6"/>
    <mergeCell ref="P5:P6"/>
    <mergeCell ref="Q5:Q6"/>
    <mergeCell ref="S4:S6"/>
    <mergeCell ref="A5:C5"/>
    <mergeCell ref="I5:I6"/>
    <mergeCell ref="A4:E4"/>
    <mergeCell ref="K5:K6"/>
    <mergeCell ref="H5:H6"/>
    <mergeCell ref="J5:J6"/>
    <mergeCell ref="H4:J4"/>
    <mergeCell ref="A2:T2"/>
    <mergeCell ref="K4:L4"/>
    <mergeCell ref="D5:D6"/>
    <mergeCell ref="G4:G6"/>
    <mergeCell ref="E5:E6"/>
    <mergeCell ref="R5:R6"/>
    <mergeCell ref="O5:O6"/>
    <mergeCell ref="L5:L6"/>
    <mergeCell ref="N4:R4"/>
    <mergeCell ref="F4:F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3"/>
      <c r="B1" s="55"/>
      <c r="C1" s="55"/>
      <c r="D1" s="55"/>
      <c r="E1" s="55"/>
      <c r="F1" s="55"/>
      <c r="G1" s="55"/>
      <c r="H1" s="55"/>
      <c r="I1" s="55"/>
      <c r="J1" s="56" t="s">
        <v>100</v>
      </c>
    </row>
    <row r="2" spans="1:10" ht="19.5" customHeight="1">
      <c r="A2" s="144" t="s">
        <v>101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9.5" customHeight="1">
      <c r="A3" s="11" t="s">
        <v>4</v>
      </c>
      <c r="B3" s="12"/>
      <c r="C3" s="12"/>
      <c r="D3" s="12"/>
      <c r="E3" s="12"/>
      <c r="F3" s="57"/>
      <c r="G3" s="57"/>
      <c r="H3" s="57"/>
      <c r="I3" s="57"/>
      <c r="J3" s="10" t="s">
        <v>5</v>
      </c>
    </row>
    <row r="4" spans="1:10" ht="19.5" customHeight="1">
      <c r="A4" s="145" t="s">
        <v>58</v>
      </c>
      <c r="B4" s="181"/>
      <c r="C4" s="181"/>
      <c r="D4" s="181"/>
      <c r="E4" s="146"/>
      <c r="F4" s="176" t="s">
        <v>59</v>
      </c>
      <c r="G4" s="177" t="s">
        <v>102</v>
      </c>
      <c r="H4" s="179" t="s">
        <v>103</v>
      </c>
      <c r="I4" s="179" t="s">
        <v>104</v>
      </c>
      <c r="J4" s="171" t="s">
        <v>105</v>
      </c>
    </row>
    <row r="5" spans="1:10" ht="19.5" customHeight="1">
      <c r="A5" s="145" t="s">
        <v>67</v>
      </c>
      <c r="B5" s="181"/>
      <c r="C5" s="146"/>
      <c r="D5" s="175" t="s">
        <v>68</v>
      </c>
      <c r="E5" s="173" t="s">
        <v>106</v>
      </c>
      <c r="F5" s="177"/>
      <c r="G5" s="177"/>
      <c r="H5" s="179"/>
      <c r="I5" s="179"/>
      <c r="J5" s="171"/>
    </row>
    <row r="6" spans="1:10" ht="15" customHeight="1">
      <c r="A6" s="58" t="s">
        <v>80</v>
      </c>
      <c r="B6" s="58" t="s">
        <v>81</v>
      </c>
      <c r="C6" s="59" t="s">
        <v>82</v>
      </c>
      <c r="D6" s="171"/>
      <c r="E6" s="174"/>
      <c r="F6" s="178"/>
      <c r="G6" s="178"/>
      <c r="H6" s="180"/>
      <c r="I6" s="180"/>
      <c r="J6" s="172"/>
    </row>
    <row r="7" spans="1:10" ht="19.5" customHeight="1">
      <c r="A7" s="60" t="s">
        <v>19</v>
      </c>
      <c r="B7" s="60" t="s">
        <v>19</v>
      </c>
      <c r="C7" s="60" t="s">
        <v>19</v>
      </c>
      <c r="D7" s="61" t="s">
        <v>19</v>
      </c>
      <c r="E7" s="61" t="s">
        <v>59</v>
      </c>
      <c r="F7" s="62">
        <f aca="true" t="shared" si="0" ref="F7:F13">SUM(G7:J7)</f>
        <v>4507799</v>
      </c>
      <c r="G7" s="63">
        <v>3347799</v>
      </c>
      <c r="H7" s="63">
        <v>1160000</v>
      </c>
      <c r="I7" s="63"/>
      <c r="J7" s="64"/>
    </row>
    <row r="8" spans="1:10" ht="19.5" customHeight="1">
      <c r="A8" s="60" t="s">
        <v>19</v>
      </c>
      <c r="B8" s="60" t="s">
        <v>19</v>
      </c>
      <c r="C8" s="60" t="s">
        <v>19</v>
      </c>
      <c r="D8" s="61" t="s">
        <v>83</v>
      </c>
      <c r="E8" s="61" t="s">
        <v>84</v>
      </c>
      <c r="F8" s="62">
        <f t="shared" si="0"/>
        <v>4507799</v>
      </c>
      <c r="G8" s="63">
        <v>3347799</v>
      </c>
      <c r="H8" s="63">
        <v>1160000</v>
      </c>
      <c r="I8" s="63"/>
      <c r="J8" s="64"/>
    </row>
    <row r="9" spans="1:10" ht="19.5" customHeight="1">
      <c r="A9" s="60" t="s">
        <v>85</v>
      </c>
      <c r="B9" s="60" t="s">
        <v>86</v>
      </c>
      <c r="C9" s="60" t="s">
        <v>87</v>
      </c>
      <c r="D9" s="61" t="s">
        <v>88</v>
      </c>
      <c r="E9" s="61" t="s">
        <v>89</v>
      </c>
      <c r="F9" s="62">
        <f t="shared" si="0"/>
        <v>6390</v>
      </c>
      <c r="G9" s="63">
        <v>6390</v>
      </c>
      <c r="H9" s="63">
        <v>0</v>
      </c>
      <c r="I9" s="63"/>
      <c r="J9" s="64"/>
    </row>
    <row r="10" spans="1:10" ht="19.5" customHeight="1">
      <c r="A10" s="60" t="s">
        <v>85</v>
      </c>
      <c r="B10" s="60" t="s">
        <v>86</v>
      </c>
      <c r="C10" s="60" t="s">
        <v>86</v>
      </c>
      <c r="D10" s="61" t="s">
        <v>88</v>
      </c>
      <c r="E10" s="61" t="s">
        <v>90</v>
      </c>
      <c r="F10" s="62">
        <f t="shared" si="0"/>
        <v>342652.75</v>
      </c>
      <c r="G10" s="63">
        <v>342652.75</v>
      </c>
      <c r="H10" s="63">
        <v>0</v>
      </c>
      <c r="I10" s="63"/>
      <c r="J10" s="64"/>
    </row>
    <row r="11" spans="1:10" ht="19.5" customHeight="1">
      <c r="A11" s="60" t="s">
        <v>91</v>
      </c>
      <c r="B11" s="60" t="s">
        <v>92</v>
      </c>
      <c r="C11" s="60" t="s">
        <v>87</v>
      </c>
      <c r="D11" s="61" t="s">
        <v>88</v>
      </c>
      <c r="E11" s="61" t="s">
        <v>93</v>
      </c>
      <c r="F11" s="62">
        <f t="shared" si="0"/>
        <v>157814.75</v>
      </c>
      <c r="G11" s="63">
        <v>157814.75</v>
      </c>
      <c r="H11" s="63">
        <v>0</v>
      </c>
      <c r="I11" s="63"/>
      <c r="J11" s="64"/>
    </row>
    <row r="12" spans="1:10" ht="19.5" customHeight="1">
      <c r="A12" s="60" t="s">
        <v>94</v>
      </c>
      <c r="B12" s="60" t="s">
        <v>95</v>
      </c>
      <c r="C12" s="60" t="s">
        <v>96</v>
      </c>
      <c r="D12" s="61" t="s">
        <v>88</v>
      </c>
      <c r="E12" s="61" t="s">
        <v>97</v>
      </c>
      <c r="F12" s="62">
        <f t="shared" si="0"/>
        <v>3743468.75</v>
      </c>
      <c r="G12" s="63">
        <v>2583468.75</v>
      </c>
      <c r="H12" s="63">
        <v>1160000</v>
      </c>
      <c r="I12" s="63"/>
      <c r="J12" s="64"/>
    </row>
    <row r="13" spans="1:10" ht="19.5" customHeight="1">
      <c r="A13" s="60" t="s">
        <v>98</v>
      </c>
      <c r="B13" s="60" t="s">
        <v>87</v>
      </c>
      <c r="C13" s="60" t="s">
        <v>95</v>
      </c>
      <c r="D13" s="61" t="s">
        <v>88</v>
      </c>
      <c r="E13" s="61" t="s">
        <v>99</v>
      </c>
      <c r="F13" s="62">
        <f t="shared" si="0"/>
        <v>257472.75</v>
      </c>
      <c r="G13" s="63">
        <v>257472.75</v>
      </c>
      <c r="H13" s="63">
        <v>0</v>
      </c>
      <c r="I13" s="63"/>
      <c r="J13" s="64"/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5:C5"/>
    <mergeCell ref="A4:E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9"/>
      <c r="B1" s="9"/>
      <c r="C1" s="9"/>
      <c r="D1" s="9"/>
      <c r="E1" s="9"/>
      <c r="F1" s="9"/>
      <c r="G1" s="9"/>
      <c r="H1" s="10" t="s">
        <v>107</v>
      </c>
    </row>
    <row r="2" spans="1:8" ht="20.25" customHeight="1">
      <c r="A2" s="144" t="s">
        <v>108</v>
      </c>
      <c r="B2" s="144"/>
      <c r="C2" s="144"/>
      <c r="D2" s="144"/>
      <c r="E2" s="144"/>
      <c r="F2" s="144"/>
      <c r="G2" s="144"/>
      <c r="H2" s="144"/>
    </row>
    <row r="3" spans="1:8" ht="20.25" customHeight="1">
      <c r="A3" s="11" t="s">
        <v>4</v>
      </c>
      <c r="B3" s="12"/>
      <c r="C3" s="13"/>
      <c r="D3" s="13"/>
      <c r="E3" s="13"/>
      <c r="F3" s="13"/>
      <c r="G3" s="13"/>
      <c r="H3" s="10" t="s">
        <v>5</v>
      </c>
    </row>
    <row r="4" spans="1:8" ht="20.25" customHeight="1">
      <c r="A4" s="145" t="s">
        <v>6</v>
      </c>
      <c r="B4" s="146"/>
      <c r="C4" s="145" t="s">
        <v>7</v>
      </c>
      <c r="D4" s="181"/>
      <c r="E4" s="181"/>
      <c r="F4" s="181"/>
      <c r="G4" s="181"/>
      <c r="H4" s="146"/>
    </row>
    <row r="5" spans="1:8" ht="34.5" customHeight="1">
      <c r="A5" s="14" t="s">
        <v>8</v>
      </c>
      <c r="B5" s="15" t="s">
        <v>9</v>
      </c>
      <c r="C5" s="14" t="s">
        <v>8</v>
      </c>
      <c r="D5" s="15" t="s">
        <v>59</v>
      </c>
      <c r="E5" s="15" t="s">
        <v>109</v>
      </c>
      <c r="F5" s="16" t="s">
        <v>110</v>
      </c>
      <c r="G5" s="15" t="s">
        <v>111</v>
      </c>
      <c r="H5" s="65" t="s">
        <v>112</v>
      </c>
    </row>
    <row r="6" spans="1:8" ht="20.25" customHeight="1">
      <c r="A6" s="17" t="s">
        <v>113</v>
      </c>
      <c r="B6" s="66">
        <f>SUM(B7:B9)</f>
        <v>4507799</v>
      </c>
      <c r="C6" s="67" t="s">
        <v>114</v>
      </c>
      <c r="D6" s="68">
        <f>SUM(E6,F6,G6,H6)</f>
        <v>4507799</v>
      </c>
      <c r="E6" s="68">
        <f>SUM(E7:E34)</f>
        <v>4507799</v>
      </c>
      <c r="F6" s="68">
        <f>SUM(F7:F34)</f>
        <v>0</v>
      </c>
      <c r="G6" s="68">
        <f>SUM(G7:G34)</f>
        <v>0</v>
      </c>
      <c r="H6" s="68">
        <f>SUM(H7:H34)</f>
        <v>0</v>
      </c>
    </row>
    <row r="7" spans="1:8" ht="20.25" customHeight="1">
      <c r="A7" s="17" t="s">
        <v>115</v>
      </c>
      <c r="B7" s="68">
        <v>4507799</v>
      </c>
      <c r="C7" s="67" t="s">
        <v>116</v>
      </c>
      <c r="D7" s="23">
        <f aca="true" t="shared" si="0" ref="D7:D35">SUM(E7:H7)</f>
        <v>0</v>
      </c>
      <c r="E7" s="68">
        <v>0</v>
      </c>
      <c r="F7" s="68">
        <v>0</v>
      </c>
      <c r="G7" s="69">
        <v>0</v>
      </c>
      <c r="H7" s="68">
        <v>0</v>
      </c>
    </row>
    <row r="8" spans="1:8" ht="20.25" customHeight="1">
      <c r="A8" s="17" t="s">
        <v>117</v>
      </c>
      <c r="B8" s="70">
        <v>0</v>
      </c>
      <c r="C8" s="67" t="s">
        <v>118</v>
      </c>
      <c r="D8" s="23">
        <f t="shared" si="0"/>
        <v>0</v>
      </c>
      <c r="E8" s="70">
        <v>0</v>
      </c>
      <c r="F8" s="70">
        <v>0</v>
      </c>
      <c r="G8" s="69">
        <v>0</v>
      </c>
      <c r="H8" s="70">
        <v>0</v>
      </c>
    </row>
    <row r="9" spans="1:8" ht="20.25" customHeight="1">
      <c r="A9" s="17" t="s">
        <v>119</v>
      </c>
      <c r="B9" s="22">
        <v>0</v>
      </c>
      <c r="C9" s="67" t="s">
        <v>120</v>
      </c>
      <c r="D9" s="23">
        <f t="shared" si="0"/>
        <v>0</v>
      </c>
      <c r="E9" s="70">
        <v>0</v>
      </c>
      <c r="F9" s="70">
        <v>0</v>
      </c>
      <c r="G9" s="69">
        <v>0</v>
      </c>
      <c r="H9" s="70">
        <v>0</v>
      </c>
    </row>
    <row r="10" spans="1:8" ht="20.25" customHeight="1">
      <c r="A10" s="17" t="s">
        <v>121</v>
      </c>
      <c r="B10" s="71">
        <f>SUM(B11:B14)</f>
        <v>0</v>
      </c>
      <c r="C10" s="67" t="s">
        <v>122</v>
      </c>
      <c r="D10" s="23">
        <f t="shared" si="0"/>
        <v>0</v>
      </c>
      <c r="E10" s="70">
        <v>0</v>
      </c>
      <c r="F10" s="70">
        <v>0</v>
      </c>
      <c r="G10" s="69">
        <v>0</v>
      </c>
      <c r="H10" s="70">
        <v>0</v>
      </c>
    </row>
    <row r="11" spans="1:8" ht="20.25" customHeight="1">
      <c r="A11" s="17" t="s">
        <v>115</v>
      </c>
      <c r="B11" s="70">
        <v>0</v>
      </c>
      <c r="C11" s="67" t="s">
        <v>123</v>
      </c>
      <c r="D11" s="23">
        <f t="shared" si="0"/>
        <v>0</v>
      </c>
      <c r="E11" s="70">
        <v>0</v>
      </c>
      <c r="F11" s="70">
        <v>0</v>
      </c>
      <c r="G11" s="69">
        <v>0</v>
      </c>
      <c r="H11" s="70">
        <v>0</v>
      </c>
    </row>
    <row r="12" spans="1:8" ht="20.25" customHeight="1">
      <c r="A12" s="17" t="s">
        <v>117</v>
      </c>
      <c r="B12" s="70">
        <v>0</v>
      </c>
      <c r="C12" s="67" t="s">
        <v>124</v>
      </c>
      <c r="D12" s="23">
        <f t="shared" si="0"/>
        <v>0</v>
      </c>
      <c r="E12" s="70">
        <v>0</v>
      </c>
      <c r="F12" s="70">
        <v>0</v>
      </c>
      <c r="G12" s="69">
        <v>0</v>
      </c>
      <c r="H12" s="70">
        <v>0</v>
      </c>
    </row>
    <row r="13" spans="1:8" ht="20.25" customHeight="1">
      <c r="A13" s="17" t="s">
        <v>119</v>
      </c>
      <c r="B13" s="70">
        <v>0</v>
      </c>
      <c r="C13" s="67" t="s">
        <v>125</v>
      </c>
      <c r="D13" s="23">
        <f t="shared" si="0"/>
        <v>0</v>
      </c>
      <c r="E13" s="70">
        <v>0</v>
      </c>
      <c r="F13" s="70">
        <v>0</v>
      </c>
      <c r="G13" s="69">
        <v>0</v>
      </c>
      <c r="H13" s="70">
        <v>0</v>
      </c>
    </row>
    <row r="14" spans="1:8" ht="20.25" customHeight="1">
      <c r="A14" s="17" t="s">
        <v>126</v>
      </c>
      <c r="B14" s="22"/>
      <c r="C14" s="67" t="s">
        <v>127</v>
      </c>
      <c r="D14" s="23">
        <f t="shared" si="0"/>
        <v>349042.75</v>
      </c>
      <c r="E14" s="70">
        <v>349042.75</v>
      </c>
      <c r="F14" s="70">
        <v>0</v>
      </c>
      <c r="G14" s="69">
        <v>0</v>
      </c>
      <c r="H14" s="70">
        <v>0</v>
      </c>
    </row>
    <row r="15" spans="1:8" ht="20.25" customHeight="1">
      <c r="A15" s="20"/>
      <c r="B15" s="72"/>
      <c r="C15" s="67" t="s">
        <v>128</v>
      </c>
      <c r="D15" s="23">
        <f t="shared" si="0"/>
        <v>0</v>
      </c>
      <c r="E15" s="70">
        <v>0</v>
      </c>
      <c r="F15" s="70">
        <v>0</v>
      </c>
      <c r="G15" s="69">
        <v>0</v>
      </c>
      <c r="H15" s="70">
        <v>0</v>
      </c>
    </row>
    <row r="16" spans="1:8" ht="20.25" customHeight="1">
      <c r="A16" s="20"/>
      <c r="B16" s="22"/>
      <c r="C16" s="67" t="s">
        <v>129</v>
      </c>
      <c r="D16" s="23">
        <f t="shared" si="0"/>
        <v>157814.75</v>
      </c>
      <c r="E16" s="70">
        <v>157814.75</v>
      </c>
      <c r="F16" s="70">
        <v>0</v>
      </c>
      <c r="G16" s="69">
        <v>0</v>
      </c>
      <c r="H16" s="70">
        <v>0</v>
      </c>
    </row>
    <row r="17" spans="1:8" ht="20.25" customHeight="1">
      <c r="A17" s="20"/>
      <c r="B17" s="22"/>
      <c r="C17" s="67" t="s">
        <v>130</v>
      </c>
      <c r="D17" s="23">
        <f t="shared" si="0"/>
        <v>0</v>
      </c>
      <c r="E17" s="70">
        <v>0</v>
      </c>
      <c r="F17" s="70">
        <v>0</v>
      </c>
      <c r="G17" s="69">
        <v>0</v>
      </c>
      <c r="H17" s="70">
        <v>0</v>
      </c>
    </row>
    <row r="18" spans="1:8" ht="20.25" customHeight="1">
      <c r="A18" s="20"/>
      <c r="B18" s="22"/>
      <c r="C18" s="67" t="s">
        <v>131</v>
      </c>
      <c r="D18" s="23">
        <f t="shared" si="0"/>
        <v>3743468.75</v>
      </c>
      <c r="E18" s="70">
        <v>3743468.75</v>
      </c>
      <c r="F18" s="70">
        <v>0</v>
      </c>
      <c r="G18" s="69">
        <v>0</v>
      </c>
      <c r="H18" s="70">
        <v>0</v>
      </c>
    </row>
    <row r="19" spans="1:8" ht="20.25" customHeight="1">
      <c r="A19" s="20"/>
      <c r="B19" s="22"/>
      <c r="C19" s="67" t="s">
        <v>132</v>
      </c>
      <c r="D19" s="23">
        <f t="shared" si="0"/>
        <v>0</v>
      </c>
      <c r="E19" s="70">
        <v>0</v>
      </c>
      <c r="F19" s="70">
        <v>0</v>
      </c>
      <c r="G19" s="69">
        <v>0</v>
      </c>
      <c r="H19" s="70">
        <v>0</v>
      </c>
    </row>
    <row r="20" spans="1:8" ht="20.25" customHeight="1">
      <c r="A20" s="20"/>
      <c r="B20" s="22"/>
      <c r="C20" s="67" t="s">
        <v>133</v>
      </c>
      <c r="D20" s="23">
        <f t="shared" si="0"/>
        <v>0</v>
      </c>
      <c r="E20" s="70">
        <v>0</v>
      </c>
      <c r="F20" s="70">
        <v>0</v>
      </c>
      <c r="G20" s="69">
        <v>0</v>
      </c>
      <c r="H20" s="70">
        <v>0</v>
      </c>
    </row>
    <row r="21" spans="1:8" ht="20.25" customHeight="1">
      <c r="A21" s="20"/>
      <c r="B21" s="22"/>
      <c r="C21" s="67" t="s">
        <v>134</v>
      </c>
      <c r="D21" s="23">
        <f t="shared" si="0"/>
        <v>0</v>
      </c>
      <c r="E21" s="70">
        <v>0</v>
      </c>
      <c r="F21" s="70">
        <v>0</v>
      </c>
      <c r="G21" s="69">
        <v>0</v>
      </c>
      <c r="H21" s="70">
        <v>0</v>
      </c>
    </row>
    <row r="22" spans="1:8" ht="20.25" customHeight="1">
      <c r="A22" s="20"/>
      <c r="B22" s="22"/>
      <c r="C22" s="67" t="s">
        <v>135</v>
      </c>
      <c r="D22" s="23">
        <f t="shared" si="0"/>
        <v>0</v>
      </c>
      <c r="E22" s="70">
        <v>0</v>
      </c>
      <c r="F22" s="70">
        <v>0</v>
      </c>
      <c r="G22" s="69">
        <v>0</v>
      </c>
      <c r="H22" s="70">
        <v>0</v>
      </c>
    </row>
    <row r="23" spans="1:8" ht="20.25" customHeight="1">
      <c r="A23" s="20"/>
      <c r="B23" s="22"/>
      <c r="C23" s="67" t="s">
        <v>136</v>
      </c>
      <c r="D23" s="23">
        <f t="shared" si="0"/>
        <v>0</v>
      </c>
      <c r="E23" s="70">
        <v>0</v>
      </c>
      <c r="F23" s="70">
        <v>0</v>
      </c>
      <c r="G23" s="69">
        <v>0</v>
      </c>
      <c r="H23" s="70">
        <v>0</v>
      </c>
    </row>
    <row r="24" spans="1:8" ht="20.25" customHeight="1">
      <c r="A24" s="20"/>
      <c r="B24" s="22"/>
      <c r="C24" s="67" t="s">
        <v>137</v>
      </c>
      <c r="D24" s="23">
        <f t="shared" si="0"/>
        <v>0</v>
      </c>
      <c r="E24" s="70">
        <v>0</v>
      </c>
      <c r="F24" s="70">
        <v>0</v>
      </c>
      <c r="G24" s="69">
        <v>0</v>
      </c>
      <c r="H24" s="70">
        <v>0</v>
      </c>
    </row>
    <row r="25" spans="1:8" ht="20.25" customHeight="1">
      <c r="A25" s="20"/>
      <c r="B25" s="22"/>
      <c r="C25" s="67" t="s">
        <v>138</v>
      </c>
      <c r="D25" s="23">
        <f t="shared" si="0"/>
        <v>0</v>
      </c>
      <c r="E25" s="70">
        <v>0</v>
      </c>
      <c r="F25" s="70">
        <v>0</v>
      </c>
      <c r="G25" s="69">
        <v>0</v>
      </c>
      <c r="H25" s="70">
        <v>0</v>
      </c>
    </row>
    <row r="26" spans="1:8" ht="20.25" customHeight="1">
      <c r="A26" s="17"/>
      <c r="B26" s="22"/>
      <c r="C26" s="67" t="s">
        <v>139</v>
      </c>
      <c r="D26" s="23">
        <f t="shared" si="0"/>
        <v>257472.75</v>
      </c>
      <c r="E26" s="70">
        <v>257472.75</v>
      </c>
      <c r="F26" s="70">
        <v>0</v>
      </c>
      <c r="G26" s="69">
        <v>0</v>
      </c>
      <c r="H26" s="70">
        <v>0</v>
      </c>
    </row>
    <row r="27" spans="1:8" ht="20.25" customHeight="1">
      <c r="A27" s="17"/>
      <c r="B27" s="22"/>
      <c r="C27" s="67" t="s">
        <v>140</v>
      </c>
      <c r="D27" s="23">
        <f t="shared" si="0"/>
        <v>0</v>
      </c>
      <c r="E27" s="70">
        <v>0</v>
      </c>
      <c r="F27" s="70">
        <v>0</v>
      </c>
      <c r="G27" s="69">
        <v>0</v>
      </c>
      <c r="H27" s="70">
        <v>0</v>
      </c>
    </row>
    <row r="28" spans="1:8" ht="20.25" customHeight="1">
      <c r="A28" s="17"/>
      <c r="B28" s="22"/>
      <c r="C28" s="67" t="s">
        <v>141</v>
      </c>
      <c r="D28" s="23">
        <f t="shared" si="0"/>
        <v>0</v>
      </c>
      <c r="E28" s="70">
        <v>0</v>
      </c>
      <c r="F28" s="70">
        <v>0</v>
      </c>
      <c r="G28" s="69">
        <v>0</v>
      </c>
      <c r="H28" s="70">
        <v>0</v>
      </c>
    </row>
    <row r="29" spans="1:8" ht="20.25" customHeight="1">
      <c r="A29" s="17"/>
      <c r="B29" s="22"/>
      <c r="C29" s="67" t="s">
        <v>142</v>
      </c>
      <c r="D29" s="23">
        <f t="shared" si="0"/>
        <v>0</v>
      </c>
      <c r="E29" s="70">
        <v>0</v>
      </c>
      <c r="F29" s="70">
        <v>0</v>
      </c>
      <c r="G29" s="69">
        <v>0</v>
      </c>
      <c r="H29" s="70">
        <v>0</v>
      </c>
    </row>
    <row r="30" spans="1:8" ht="20.25" customHeight="1">
      <c r="A30" s="17"/>
      <c r="B30" s="22"/>
      <c r="C30" s="67" t="s">
        <v>143</v>
      </c>
      <c r="D30" s="23">
        <f t="shared" si="0"/>
        <v>0</v>
      </c>
      <c r="E30" s="70">
        <v>0</v>
      </c>
      <c r="F30" s="70">
        <v>0</v>
      </c>
      <c r="G30" s="69">
        <v>0</v>
      </c>
      <c r="H30" s="70">
        <v>0</v>
      </c>
    </row>
    <row r="31" spans="1:8" ht="20.25" customHeight="1">
      <c r="A31" s="17"/>
      <c r="B31" s="22"/>
      <c r="C31" s="67" t="s">
        <v>144</v>
      </c>
      <c r="D31" s="23">
        <f t="shared" si="0"/>
        <v>0</v>
      </c>
      <c r="E31" s="70">
        <v>0</v>
      </c>
      <c r="F31" s="70">
        <v>0</v>
      </c>
      <c r="G31" s="69">
        <v>0</v>
      </c>
      <c r="H31" s="70">
        <v>0</v>
      </c>
    </row>
    <row r="32" spans="1:8" ht="20.25" customHeight="1">
      <c r="A32" s="17"/>
      <c r="B32" s="22"/>
      <c r="C32" s="67" t="s">
        <v>145</v>
      </c>
      <c r="D32" s="23">
        <f t="shared" si="0"/>
        <v>0</v>
      </c>
      <c r="E32" s="70">
        <v>0</v>
      </c>
      <c r="F32" s="70">
        <v>0</v>
      </c>
      <c r="G32" s="69">
        <v>0</v>
      </c>
      <c r="H32" s="70">
        <v>0</v>
      </c>
    </row>
    <row r="33" spans="1:8" ht="20.25" customHeight="1">
      <c r="A33" s="17"/>
      <c r="B33" s="22"/>
      <c r="C33" s="67" t="s">
        <v>146</v>
      </c>
      <c r="D33" s="23">
        <f t="shared" si="0"/>
        <v>0</v>
      </c>
      <c r="E33" s="70">
        <v>0</v>
      </c>
      <c r="F33" s="70">
        <v>0</v>
      </c>
      <c r="G33" s="69">
        <v>0</v>
      </c>
      <c r="H33" s="70">
        <v>0</v>
      </c>
    </row>
    <row r="34" spans="1:8" ht="20.25" customHeight="1">
      <c r="A34" s="17"/>
      <c r="B34" s="22"/>
      <c r="C34" s="67" t="s">
        <v>147</v>
      </c>
      <c r="D34" s="23">
        <f t="shared" si="0"/>
        <v>0</v>
      </c>
      <c r="E34" s="73">
        <v>0</v>
      </c>
      <c r="F34" s="73">
        <v>0</v>
      </c>
      <c r="G34" s="74">
        <v>0</v>
      </c>
      <c r="H34" s="73">
        <v>0</v>
      </c>
    </row>
    <row r="35" spans="1:8" ht="20.25" customHeight="1">
      <c r="A35" s="24"/>
      <c r="B35" s="25"/>
      <c r="C35" s="67" t="s">
        <v>148</v>
      </c>
      <c r="D35" s="23">
        <f t="shared" si="0"/>
        <v>0</v>
      </c>
      <c r="E35" s="75">
        <v>0</v>
      </c>
      <c r="F35" s="75">
        <v>0</v>
      </c>
      <c r="G35" s="76">
        <v>0</v>
      </c>
      <c r="H35" s="77">
        <v>0</v>
      </c>
    </row>
    <row r="36" spans="1:8" ht="20.25" customHeight="1">
      <c r="A36" s="24"/>
      <c r="B36" s="25"/>
      <c r="C36" s="67" t="s">
        <v>149</v>
      </c>
      <c r="D36" s="78"/>
      <c r="E36" s="79">
        <v>0</v>
      </c>
      <c r="F36" s="79">
        <v>0</v>
      </c>
      <c r="G36" s="80">
        <v>0</v>
      </c>
      <c r="H36" s="81">
        <v>0</v>
      </c>
    </row>
    <row r="37" spans="1:8" ht="20.25" customHeight="1">
      <c r="A37" s="24"/>
      <c r="B37" s="25"/>
      <c r="C37" s="67"/>
      <c r="D37" s="78"/>
      <c r="E37" s="23"/>
      <c r="F37" s="23" t="s">
        <v>19</v>
      </c>
      <c r="G37" s="82"/>
      <c r="H37" s="82"/>
    </row>
    <row r="38" spans="1:8" ht="20.25" customHeight="1">
      <c r="A38" s="17"/>
      <c r="B38" s="22"/>
      <c r="C38" s="19" t="s">
        <v>150</v>
      </c>
      <c r="D38" s="23">
        <f>SUM(E38:H38)</f>
        <v>0</v>
      </c>
      <c r="E38" s="83"/>
      <c r="F38" s="83"/>
      <c r="G38" s="84" t="s">
        <v>19</v>
      </c>
      <c r="H38" s="85"/>
    </row>
    <row r="39" spans="1:8" ht="20.25" customHeight="1">
      <c r="A39" s="17"/>
      <c r="B39" s="27"/>
      <c r="C39" s="19"/>
      <c r="D39" s="23"/>
      <c r="E39" s="86"/>
      <c r="F39" s="86"/>
      <c r="G39" s="87" t="s">
        <v>19</v>
      </c>
      <c r="H39" s="88"/>
    </row>
    <row r="40" spans="1:8" ht="20.25" customHeight="1">
      <c r="A40" s="24" t="s">
        <v>54</v>
      </c>
      <c r="B40" s="28">
        <f>SUM(B6,B10)</f>
        <v>4507799</v>
      </c>
      <c r="C40" s="26" t="s">
        <v>55</v>
      </c>
      <c r="D40" s="23">
        <f>SUM(E40:H40)</f>
        <v>4507799</v>
      </c>
      <c r="E40" s="89">
        <f>SUM(E7:E38)</f>
        <v>4507799</v>
      </c>
      <c r="F40" s="89">
        <f>SUM(F7:F38)</f>
        <v>0</v>
      </c>
      <c r="G40" s="89">
        <f>SUM(G7:G38)</f>
        <v>0</v>
      </c>
      <c r="H40" s="90">
        <f>SUM(H7:H38)</f>
        <v>0</v>
      </c>
    </row>
    <row r="41" spans="1:8" ht="20.25" customHeight="1">
      <c r="A41" s="29"/>
      <c r="B41" s="91"/>
      <c r="C41" s="31"/>
      <c r="D41" s="31"/>
      <c r="E41" s="31"/>
      <c r="F41" s="31"/>
      <c r="G41" s="31" t="s">
        <v>19</v>
      </c>
      <c r="H41" s="9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"/>
  <sheetViews>
    <sheetView showGridLines="0" showZeros="0" zoomScalePageLayoutView="0" workbookViewId="0" topLeftCell="A1">
      <selection activeCell="L20" sqref="L20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92" t="s">
        <v>151</v>
      </c>
    </row>
    <row r="2" spans="1:35" s="1" customFormat="1" ht="19.5" customHeight="1">
      <c r="A2" s="144" t="s">
        <v>152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</row>
    <row r="3" spans="1:35" ht="19.5" customHeight="1">
      <c r="A3" s="93" t="s">
        <v>4</v>
      </c>
      <c r="B3" s="38"/>
      <c r="C3" s="38"/>
      <c r="D3" s="38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92" t="s">
        <v>5</v>
      </c>
    </row>
    <row r="4" spans="1:35" ht="19.5" customHeight="1">
      <c r="A4" s="158" t="s">
        <v>58</v>
      </c>
      <c r="B4" s="159"/>
      <c r="C4" s="185"/>
      <c r="D4" s="160"/>
      <c r="E4" s="184" t="s">
        <v>153</v>
      </c>
      <c r="F4" s="165" t="s">
        <v>154</v>
      </c>
      <c r="G4" s="166"/>
      <c r="H4" s="166"/>
      <c r="I4" s="166"/>
      <c r="J4" s="166"/>
      <c r="K4" s="166"/>
      <c r="L4" s="166"/>
      <c r="M4" s="166"/>
      <c r="N4" s="166"/>
      <c r="O4" s="167"/>
      <c r="P4" s="165" t="s">
        <v>155</v>
      </c>
      <c r="Q4" s="166"/>
      <c r="R4" s="166"/>
      <c r="S4" s="166"/>
      <c r="T4" s="166"/>
      <c r="U4" s="166"/>
      <c r="V4" s="166"/>
      <c r="W4" s="166"/>
      <c r="X4" s="166"/>
      <c r="Y4" s="167"/>
      <c r="Z4" s="165" t="s">
        <v>156</v>
      </c>
      <c r="AA4" s="166"/>
      <c r="AB4" s="166"/>
      <c r="AC4" s="166"/>
      <c r="AD4" s="166"/>
      <c r="AE4" s="166"/>
      <c r="AF4" s="166"/>
      <c r="AG4" s="166"/>
      <c r="AH4" s="166"/>
      <c r="AI4" s="167"/>
    </row>
    <row r="5" spans="1:35" ht="21" customHeight="1">
      <c r="A5" s="158" t="s">
        <v>67</v>
      </c>
      <c r="B5" s="159"/>
      <c r="C5" s="182" t="s">
        <v>68</v>
      </c>
      <c r="D5" s="149" t="s">
        <v>69</v>
      </c>
      <c r="E5" s="151"/>
      <c r="F5" s="182" t="s">
        <v>59</v>
      </c>
      <c r="G5" s="182" t="s">
        <v>157</v>
      </c>
      <c r="H5" s="182"/>
      <c r="I5" s="182"/>
      <c r="J5" s="182" t="s">
        <v>158</v>
      </c>
      <c r="K5" s="182"/>
      <c r="L5" s="182"/>
      <c r="M5" s="182" t="s">
        <v>159</v>
      </c>
      <c r="N5" s="182"/>
      <c r="O5" s="182"/>
      <c r="P5" s="182" t="s">
        <v>59</v>
      </c>
      <c r="Q5" s="182" t="s">
        <v>157</v>
      </c>
      <c r="R5" s="182"/>
      <c r="S5" s="182"/>
      <c r="T5" s="182" t="s">
        <v>158</v>
      </c>
      <c r="U5" s="182"/>
      <c r="V5" s="182"/>
      <c r="W5" s="182" t="s">
        <v>159</v>
      </c>
      <c r="X5" s="182"/>
      <c r="Y5" s="182"/>
      <c r="Z5" s="182" t="s">
        <v>59</v>
      </c>
      <c r="AA5" s="182" t="s">
        <v>157</v>
      </c>
      <c r="AB5" s="182"/>
      <c r="AC5" s="182"/>
      <c r="AD5" s="182" t="s">
        <v>158</v>
      </c>
      <c r="AE5" s="182"/>
      <c r="AF5" s="182"/>
      <c r="AG5" s="182" t="s">
        <v>159</v>
      </c>
      <c r="AH5" s="182"/>
      <c r="AI5" s="182"/>
    </row>
    <row r="6" spans="1:35" ht="30.75" customHeight="1">
      <c r="A6" s="42" t="s">
        <v>80</v>
      </c>
      <c r="B6" s="95" t="s">
        <v>81</v>
      </c>
      <c r="C6" s="182"/>
      <c r="D6" s="183"/>
      <c r="E6" s="150"/>
      <c r="F6" s="182"/>
      <c r="G6" s="94" t="s">
        <v>75</v>
      </c>
      <c r="H6" s="94" t="s">
        <v>102</v>
      </c>
      <c r="I6" s="94" t="s">
        <v>103</v>
      </c>
      <c r="J6" s="94" t="s">
        <v>75</v>
      </c>
      <c r="K6" s="94" t="s">
        <v>102</v>
      </c>
      <c r="L6" s="94" t="s">
        <v>103</v>
      </c>
      <c r="M6" s="94" t="s">
        <v>75</v>
      </c>
      <c r="N6" s="94" t="s">
        <v>102</v>
      </c>
      <c r="O6" s="94" t="s">
        <v>103</v>
      </c>
      <c r="P6" s="182"/>
      <c r="Q6" s="94" t="s">
        <v>75</v>
      </c>
      <c r="R6" s="94" t="s">
        <v>102</v>
      </c>
      <c r="S6" s="94" t="s">
        <v>103</v>
      </c>
      <c r="T6" s="94" t="s">
        <v>75</v>
      </c>
      <c r="U6" s="94" t="s">
        <v>102</v>
      </c>
      <c r="V6" s="94" t="s">
        <v>103</v>
      </c>
      <c r="W6" s="94" t="s">
        <v>75</v>
      </c>
      <c r="X6" s="94" t="s">
        <v>102</v>
      </c>
      <c r="Y6" s="94" t="s">
        <v>103</v>
      </c>
      <c r="Z6" s="182"/>
      <c r="AA6" s="94" t="s">
        <v>75</v>
      </c>
      <c r="AB6" s="94" t="s">
        <v>102</v>
      </c>
      <c r="AC6" s="94" t="s">
        <v>103</v>
      </c>
      <c r="AD6" s="94" t="s">
        <v>75</v>
      </c>
      <c r="AE6" s="94" t="s">
        <v>102</v>
      </c>
      <c r="AF6" s="94" t="s">
        <v>103</v>
      </c>
      <c r="AG6" s="94" t="s">
        <v>75</v>
      </c>
      <c r="AH6" s="94" t="s">
        <v>102</v>
      </c>
      <c r="AI6" s="94" t="s">
        <v>103</v>
      </c>
    </row>
    <row r="7" spans="1:35" ht="19.5" customHeight="1">
      <c r="A7" s="96" t="s">
        <v>19</v>
      </c>
      <c r="B7" s="96" t="s">
        <v>19</v>
      </c>
      <c r="C7" s="96" t="s">
        <v>19</v>
      </c>
      <c r="D7" s="96" t="s">
        <v>59</v>
      </c>
      <c r="E7" s="51">
        <f aca="true" t="shared" si="0" ref="E7:E13">SUM(F7,P7,Z7)</f>
        <v>4507799</v>
      </c>
      <c r="F7" s="51">
        <f aca="true" t="shared" si="1" ref="F7:F13">SUM(G7,J7,M7)</f>
        <v>4507799</v>
      </c>
      <c r="G7" s="51">
        <f aca="true" t="shared" si="2" ref="G7:G13">SUM(H7,I7)</f>
        <v>4507799</v>
      </c>
      <c r="H7" s="51">
        <v>3347799</v>
      </c>
      <c r="I7" s="51">
        <v>1160000</v>
      </c>
      <c r="J7" s="51">
        <f aca="true" t="shared" si="3" ref="J7:J13">SUM(K7,L7)</f>
        <v>0</v>
      </c>
      <c r="K7" s="51">
        <v>0</v>
      </c>
      <c r="L7" s="51">
        <v>0</v>
      </c>
      <c r="M7" s="51">
        <f aca="true" t="shared" si="4" ref="M7:M13">SUM(N7,O7)</f>
        <v>0</v>
      </c>
      <c r="N7" s="51">
        <v>0</v>
      </c>
      <c r="O7" s="51">
        <v>0</v>
      </c>
      <c r="P7" s="51">
        <f aca="true" t="shared" si="5" ref="P7:P13">SUM(Q7,T7,W7)</f>
        <v>0</v>
      </c>
      <c r="Q7" s="51">
        <f aca="true" t="shared" si="6" ref="Q7:Q13">SUM(R7,S7)</f>
        <v>0</v>
      </c>
      <c r="R7" s="51">
        <v>0</v>
      </c>
      <c r="S7" s="51">
        <v>0</v>
      </c>
      <c r="T7" s="51">
        <f aca="true" t="shared" si="7" ref="T7:T13">SUM(U7,V7)</f>
        <v>0</v>
      </c>
      <c r="U7" s="51">
        <v>0</v>
      </c>
      <c r="V7" s="51">
        <v>0</v>
      </c>
      <c r="W7" s="51">
        <f aca="true" t="shared" si="8" ref="W7:W13">SUM(X7,Y7)</f>
        <v>0</v>
      </c>
      <c r="X7" s="51" t="s">
        <v>19</v>
      </c>
      <c r="Y7" s="51" t="s">
        <v>19</v>
      </c>
      <c r="Z7" s="51">
        <f aca="true" t="shared" si="9" ref="Z7:Z13">SUM(AA7,AD7,AG7)</f>
        <v>0</v>
      </c>
      <c r="AA7" s="51">
        <f aca="true" t="shared" si="10" ref="AA7:AA13">SUM(AB7,AC7)</f>
        <v>0</v>
      </c>
      <c r="AB7" s="51">
        <v>0</v>
      </c>
      <c r="AC7" s="51">
        <v>0</v>
      </c>
      <c r="AD7" s="51">
        <f aca="true" t="shared" si="11" ref="AD7:AD13">SUM(AE7,AF7)</f>
        <v>0</v>
      </c>
      <c r="AE7" s="51">
        <v>0</v>
      </c>
      <c r="AF7" s="51">
        <v>0</v>
      </c>
      <c r="AG7" s="51">
        <f aca="true" t="shared" si="12" ref="AG7:AG13">SUM(AH7,AI7)</f>
        <v>0</v>
      </c>
      <c r="AH7" s="51">
        <v>0</v>
      </c>
      <c r="AI7" s="51">
        <v>0</v>
      </c>
    </row>
    <row r="8" spans="1:35" ht="19.5" customHeight="1">
      <c r="A8" s="96" t="s">
        <v>19</v>
      </c>
      <c r="B8" s="96" t="s">
        <v>19</v>
      </c>
      <c r="C8" s="96" t="s">
        <v>160</v>
      </c>
      <c r="D8" s="96" t="s">
        <v>0</v>
      </c>
      <c r="E8" s="51">
        <f t="shared" si="0"/>
        <v>4507799</v>
      </c>
      <c r="F8" s="51">
        <f t="shared" si="1"/>
        <v>4507799</v>
      </c>
      <c r="G8" s="51">
        <f t="shared" si="2"/>
        <v>4507799</v>
      </c>
      <c r="H8" s="51">
        <v>3347799</v>
      </c>
      <c r="I8" s="51">
        <v>1160000</v>
      </c>
      <c r="J8" s="51">
        <f t="shared" si="3"/>
        <v>0</v>
      </c>
      <c r="K8" s="51">
        <v>0</v>
      </c>
      <c r="L8" s="51">
        <v>0</v>
      </c>
      <c r="M8" s="51">
        <f t="shared" si="4"/>
        <v>0</v>
      </c>
      <c r="N8" s="51">
        <v>0</v>
      </c>
      <c r="O8" s="51">
        <v>0</v>
      </c>
      <c r="P8" s="51">
        <f t="shared" si="5"/>
        <v>0</v>
      </c>
      <c r="Q8" s="51">
        <f t="shared" si="6"/>
        <v>0</v>
      </c>
      <c r="R8" s="51">
        <v>0</v>
      </c>
      <c r="S8" s="51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 t="s">
        <v>19</v>
      </c>
      <c r="Y8" s="51" t="s">
        <v>19</v>
      </c>
      <c r="Z8" s="51">
        <f t="shared" si="9"/>
        <v>0</v>
      </c>
      <c r="AA8" s="51">
        <f t="shared" si="10"/>
        <v>0</v>
      </c>
      <c r="AB8" s="51">
        <v>0</v>
      </c>
      <c r="AC8" s="51">
        <v>0</v>
      </c>
      <c r="AD8" s="51">
        <f t="shared" si="11"/>
        <v>0</v>
      </c>
      <c r="AE8" s="51">
        <v>0</v>
      </c>
      <c r="AF8" s="51">
        <v>0</v>
      </c>
      <c r="AG8" s="51">
        <f t="shared" si="12"/>
        <v>0</v>
      </c>
      <c r="AH8" s="51">
        <v>0</v>
      </c>
      <c r="AI8" s="51">
        <v>0</v>
      </c>
    </row>
    <row r="9" spans="1:35" ht="19.5" customHeight="1">
      <c r="A9" s="96" t="s">
        <v>161</v>
      </c>
      <c r="B9" s="96" t="s">
        <v>19</v>
      </c>
      <c r="C9" s="96" t="s">
        <v>19</v>
      </c>
      <c r="D9" s="96" t="s">
        <v>162</v>
      </c>
      <c r="E9" s="51">
        <f t="shared" si="0"/>
        <v>4492349</v>
      </c>
      <c r="F9" s="51">
        <f t="shared" si="1"/>
        <v>4492349</v>
      </c>
      <c r="G9" s="51">
        <f t="shared" si="2"/>
        <v>4492349</v>
      </c>
      <c r="H9" s="51">
        <v>3332349</v>
      </c>
      <c r="I9" s="51">
        <v>1160000</v>
      </c>
      <c r="J9" s="51">
        <f t="shared" si="3"/>
        <v>0</v>
      </c>
      <c r="K9" s="51">
        <v>0</v>
      </c>
      <c r="L9" s="51">
        <v>0</v>
      </c>
      <c r="M9" s="51">
        <f t="shared" si="4"/>
        <v>0</v>
      </c>
      <c r="N9" s="51">
        <v>0</v>
      </c>
      <c r="O9" s="51">
        <v>0</v>
      </c>
      <c r="P9" s="51">
        <f t="shared" si="5"/>
        <v>0</v>
      </c>
      <c r="Q9" s="51">
        <f t="shared" si="6"/>
        <v>0</v>
      </c>
      <c r="R9" s="51">
        <v>0</v>
      </c>
      <c r="S9" s="51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 t="s">
        <v>19</v>
      </c>
      <c r="Y9" s="51" t="s">
        <v>19</v>
      </c>
      <c r="Z9" s="51">
        <f t="shared" si="9"/>
        <v>0</v>
      </c>
      <c r="AA9" s="51">
        <f t="shared" si="10"/>
        <v>0</v>
      </c>
      <c r="AB9" s="51">
        <v>0</v>
      </c>
      <c r="AC9" s="51">
        <v>0</v>
      </c>
      <c r="AD9" s="51">
        <f t="shared" si="11"/>
        <v>0</v>
      </c>
      <c r="AE9" s="51">
        <v>0</v>
      </c>
      <c r="AF9" s="51">
        <v>0</v>
      </c>
      <c r="AG9" s="51">
        <f t="shared" si="12"/>
        <v>0</v>
      </c>
      <c r="AH9" s="51">
        <v>0</v>
      </c>
      <c r="AI9" s="51">
        <v>0</v>
      </c>
    </row>
    <row r="10" spans="1:35" ht="19.5" customHeight="1">
      <c r="A10" s="96" t="s">
        <v>163</v>
      </c>
      <c r="B10" s="96" t="s">
        <v>95</v>
      </c>
      <c r="C10" s="96" t="s">
        <v>164</v>
      </c>
      <c r="D10" s="96" t="s">
        <v>165</v>
      </c>
      <c r="E10" s="51">
        <f t="shared" si="0"/>
        <v>2932336.25</v>
      </c>
      <c r="F10" s="51">
        <f t="shared" si="1"/>
        <v>2932336.25</v>
      </c>
      <c r="G10" s="51">
        <f t="shared" si="2"/>
        <v>2932336.25</v>
      </c>
      <c r="H10" s="51">
        <v>2932336.25</v>
      </c>
      <c r="I10" s="51">
        <v>0</v>
      </c>
      <c r="J10" s="51">
        <f t="shared" si="3"/>
        <v>0</v>
      </c>
      <c r="K10" s="51">
        <v>0</v>
      </c>
      <c r="L10" s="51">
        <v>0</v>
      </c>
      <c r="M10" s="51">
        <f t="shared" si="4"/>
        <v>0</v>
      </c>
      <c r="N10" s="51">
        <v>0</v>
      </c>
      <c r="O10" s="51">
        <v>0</v>
      </c>
      <c r="P10" s="51">
        <f t="shared" si="5"/>
        <v>0</v>
      </c>
      <c r="Q10" s="51">
        <f t="shared" si="6"/>
        <v>0</v>
      </c>
      <c r="R10" s="51">
        <v>0</v>
      </c>
      <c r="S10" s="51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 t="s">
        <v>19</v>
      </c>
      <c r="Y10" s="51" t="s">
        <v>19</v>
      </c>
      <c r="Z10" s="51">
        <f t="shared" si="9"/>
        <v>0</v>
      </c>
      <c r="AA10" s="51">
        <f t="shared" si="10"/>
        <v>0</v>
      </c>
      <c r="AB10" s="51">
        <v>0</v>
      </c>
      <c r="AC10" s="51">
        <v>0</v>
      </c>
      <c r="AD10" s="51">
        <f t="shared" si="11"/>
        <v>0</v>
      </c>
      <c r="AE10" s="51">
        <v>0</v>
      </c>
      <c r="AF10" s="51">
        <v>0</v>
      </c>
      <c r="AG10" s="51">
        <f t="shared" si="12"/>
        <v>0</v>
      </c>
      <c r="AH10" s="51">
        <v>0</v>
      </c>
      <c r="AI10" s="51">
        <v>0</v>
      </c>
    </row>
    <row r="11" spans="1:35" ht="19.5" customHeight="1">
      <c r="A11" s="96" t="s">
        <v>163</v>
      </c>
      <c r="B11" s="96" t="s">
        <v>87</v>
      </c>
      <c r="C11" s="96" t="s">
        <v>164</v>
      </c>
      <c r="D11" s="96" t="s">
        <v>166</v>
      </c>
      <c r="E11" s="51">
        <f t="shared" si="0"/>
        <v>1560012.75</v>
      </c>
      <c r="F11" s="51">
        <f t="shared" si="1"/>
        <v>1560012.75</v>
      </c>
      <c r="G11" s="51">
        <f t="shared" si="2"/>
        <v>1560012.75</v>
      </c>
      <c r="H11" s="51">
        <v>400012.75</v>
      </c>
      <c r="I11" s="51">
        <v>1160000</v>
      </c>
      <c r="J11" s="51">
        <f t="shared" si="3"/>
        <v>0</v>
      </c>
      <c r="K11" s="51">
        <v>0</v>
      </c>
      <c r="L11" s="51">
        <v>0</v>
      </c>
      <c r="M11" s="51">
        <f t="shared" si="4"/>
        <v>0</v>
      </c>
      <c r="N11" s="51">
        <v>0</v>
      </c>
      <c r="O11" s="51">
        <v>0</v>
      </c>
      <c r="P11" s="51">
        <f t="shared" si="5"/>
        <v>0</v>
      </c>
      <c r="Q11" s="51">
        <f t="shared" si="6"/>
        <v>0</v>
      </c>
      <c r="R11" s="51">
        <v>0</v>
      </c>
      <c r="S11" s="51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 t="s">
        <v>19</v>
      </c>
      <c r="Y11" s="51" t="s">
        <v>19</v>
      </c>
      <c r="Z11" s="51">
        <f t="shared" si="9"/>
        <v>0</v>
      </c>
      <c r="AA11" s="51">
        <f t="shared" si="10"/>
        <v>0</v>
      </c>
      <c r="AB11" s="51">
        <v>0</v>
      </c>
      <c r="AC11" s="51">
        <v>0</v>
      </c>
      <c r="AD11" s="51">
        <f t="shared" si="11"/>
        <v>0</v>
      </c>
      <c r="AE11" s="51">
        <v>0</v>
      </c>
      <c r="AF11" s="51">
        <v>0</v>
      </c>
      <c r="AG11" s="51">
        <f t="shared" si="12"/>
        <v>0</v>
      </c>
      <c r="AH11" s="51">
        <v>0</v>
      </c>
      <c r="AI11" s="51">
        <v>0</v>
      </c>
    </row>
    <row r="12" spans="1:35" ht="19.5" customHeight="1">
      <c r="A12" s="96" t="s">
        <v>167</v>
      </c>
      <c r="B12" s="96" t="s">
        <v>19</v>
      </c>
      <c r="C12" s="96" t="s">
        <v>19</v>
      </c>
      <c r="D12" s="96" t="s">
        <v>168</v>
      </c>
      <c r="E12" s="51">
        <f t="shared" si="0"/>
        <v>15450</v>
      </c>
      <c r="F12" s="51">
        <f t="shared" si="1"/>
        <v>15450</v>
      </c>
      <c r="G12" s="51">
        <f t="shared" si="2"/>
        <v>15450</v>
      </c>
      <c r="H12" s="51">
        <v>15450</v>
      </c>
      <c r="I12" s="51">
        <v>0</v>
      </c>
      <c r="J12" s="51">
        <f t="shared" si="3"/>
        <v>0</v>
      </c>
      <c r="K12" s="51">
        <v>0</v>
      </c>
      <c r="L12" s="51">
        <v>0</v>
      </c>
      <c r="M12" s="51">
        <f t="shared" si="4"/>
        <v>0</v>
      </c>
      <c r="N12" s="51">
        <v>0</v>
      </c>
      <c r="O12" s="51">
        <v>0</v>
      </c>
      <c r="P12" s="51">
        <f t="shared" si="5"/>
        <v>0</v>
      </c>
      <c r="Q12" s="51">
        <f t="shared" si="6"/>
        <v>0</v>
      </c>
      <c r="R12" s="51">
        <v>0</v>
      </c>
      <c r="S12" s="51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 t="s">
        <v>19</v>
      </c>
      <c r="Y12" s="51" t="s">
        <v>19</v>
      </c>
      <c r="Z12" s="51">
        <f t="shared" si="9"/>
        <v>0</v>
      </c>
      <c r="AA12" s="51">
        <f t="shared" si="10"/>
        <v>0</v>
      </c>
      <c r="AB12" s="51">
        <v>0</v>
      </c>
      <c r="AC12" s="51">
        <v>0</v>
      </c>
      <c r="AD12" s="51">
        <f t="shared" si="11"/>
        <v>0</v>
      </c>
      <c r="AE12" s="51">
        <v>0</v>
      </c>
      <c r="AF12" s="51">
        <v>0</v>
      </c>
      <c r="AG12" s="51">
        <f t="shared" si="12"/>
        <v>0</v>
      </c>
      <c r="AH12" s="51">
        <v>0</v>
      </c>
      <c r="AI12" s="51">
        <v>0</v>
      </c>
    </row>
    <row r="13" spans="1:35" ht="19.5" customHeight="1">
      <c r="A13" s="96" t="s">
        <v>169</v>
      </c>
      <c r="B13" s="96" t="s">
        <v>95</v>
      </c>
      <c r="C13" s="96" t="s">
        <v>164</v>
      </c>
      <c r="D13" s="96" t="s">
        <v>170</v>
      </c>
      <c r="E13" s="51">
        <f t="shared" si="0"/>
        <v>15450</v>
      </c>
      <c r="F13" s="51">
        <f t="shared" si="1"/>
        <v>15450</v>
      </c>
      <c r="G13" s="51">
        <f t="shared" si="2"/>
        <v>15450</v>
      </c>
      <c r="H13" s="51">
        <v>15450</v>
      </c>
      <c r="I13" s="51">
        <v>0</v>
      </c>
      <c r="J13" s="51">
        <f t="shared" si="3"/>
        <v>0</v>
      </c>
      <c r="K13" s="51">
        <v>0</v>
      </c>
      <c r="L13" s="51">
        <v>0</v>
      </c>
      <c r="M13" s="51">
        <f t="shared" si="4"/>
        <v>0</v>
      </c>
      <c r="N13" s="51">
        <v>0</v>
      </c>
      <c r="O13" s="51">
        <v>0</v>
      </c>
      <c r="P13" s="51">
        <f t="shared" si="5"/>
        <v>0</v>
      </c>
      <c r="Q13" s="51">
        <f t="shared" si="6"/>
        <v>0</v>
      </c>
      <c r="R13" s="51">
        <v>0</v>
      </c>
      <c r="S13" s="51">
        <v>0</v>
      </c>
      <c r="T13" s="51">
        <f t="shared" si="7"/>
        <v>0</v>
      </c>
      <c r="U13" s="51">
        <v>0</v>
      </c>
      <c r="V13" s="51">
        <v>0</v>
      </c>
      <c r="W13" s="51">
        <f t="shared" si="8"/>
        <v>0</v>
      </c>
      <c r="X13" s="51" t="s">
        <v>19</v>
      </c>
      <c r="Y13" s="51" t="s">
        <v>19</v>
      </c>
      <c r="Z13" s="51">
        <f t="shared" si="9"/>
        <v>0</v>
      </c>
      <c r="AA13" s="51">
        <f t="shared" si="10"/>
        <v>0</v>
      </c>
      <c r="AB13" s="51">
        <v>0</v>
      </c>
      <c r="AC13" s="51">
        <v>0</v>
      </c>
      <c r="AD13" s="51">
        <f t="shared" si="11"/>
        <v>0</v>
      </c>
      <c r="AE13" s="51">
        <v>0</v>
      </c>
      <c r="AF13" s="51">
        <v>0</v>
      </c>
      <c r="AG13" s="51">
        <f t="shared" si="12"/>
        <v>0</v>
      </c>
      <c r="AH13" s="51">
        <v>0</v>
      </c>
      <c r="AI13" s="51">
        <v>0</v>
      </c>
    </row>
  </sheetData>
  <sheetProtection/>
  <mergeCells count="21">
    <mergeCell ref="A2:AI2"/>
    <mergeCell ref="G5:I5"/>
    <mergeCell ref="J5:L5"/>
    <mergeCell ref="M5:O5"/>
    <mergeCell ref="F4:O4"/>
    <mergeCell ref="A5:B5"/>
    <mergeCell ref="C5:C6"/>
    <mergeCell ref="D5:D6"/>
    <mergeCell ref="W5:Y5"/>
    <mergeCell ref="Z5:Z6"/>
    <mergeCell ref="E4:E6"/>
    <mergeCell ref="A4:D4"/>
    <mergeCell ref="Z4:AI4"/>
    <mergeCell ref="P5:P6"/>
    <mergeCell ref="F5:F6"/>
    <mergeCell ref="AG5:AI5"/>
    <mergeCell ref="AD5:AF5"/>
    <mergeCell ref="T5:V5"/>
    <mergeCell ref="Q5:S5"/>
    <mergeCell ref="P4:Y4"/>
    <mergeCell ref="AA5:AC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5"/>
      <c r="AI1" s="35"/>
      <c r="DH1" s="36" t="s">
        <v>171</v>
      </c>
    </row>
    <row r="2" spans="1:112" ht="19.5" customHeight="1">
      <c r="A2" s="144" t="s">
        <v>172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</row>
    <row r="3" spans="1:112" ht="19.5" customHeight="1">
      <c r="A3" s="93" t="s">
        <v>4</v>
      </c>
      <c r="B3" s="38"/>
      <c r="C3" s="38"/>
      <c r="D3" s="38"/>
      <c r="E3" s="38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10" t="s">
        <v>5</v>
      </c>
    </row>
    <row r="4" spans="1:112" ht="19.5" customHeight="1">
      <c r="A4" s="187" t="s">
        <v>58</v>
      </c>
      <c r="B4" s="187"/>
      <c r="C4" s="187"/>
      <c r="D4" s="187"/>
      <c r="E4" s="187"/>
      <c r="F4" s="182" t="s">
        <v>59</v>
      </c>
      <c r="G4" s="188" t="s">
        <v>173</v>
      </c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 t="s">
        <v>174</v>
      </c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6" t="s">
        <v>175</v>
      </c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 t="s">
        <v>176</v>
      </c>
      <c r="BJ4" s="186"/>
      <c r="BK4" s="186"/>
      <c r="BL4" s="186"/>
      <c r="BM4" s="186"/>
      <c r="BN4" s="186" t="s">
        <v>177</v>
      </c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 t="s">
        <v>178</v>
      </c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 t="s">
        <v>179</v>
      </c>
      <c r="CS4" s="186"/>
      <c r="CT4" s="186"/>
      <c r="CU4" s="186" t="s">
        <v>180</v>
      </c>
      <c r="CV4" s="186"/>
      <c r="CW4" s="186"/>
      <c r="CX4" s="186"/>
      <c r="CY4" s="186"/>
      <c r="CZ4" s="186"/>
      <c r="DA4" s="186" t="s">
        <v>181</v>
      </c>
      <c r="DB4" s="186"/>
      <c r="DC4" s="186"/>
      <c r="DD4" s="186" t="s">
        <v>182</v>
      </c>
      <c r="DE4" s="186"/>
      <c r="DF4" s="186"/>
      <c r="DG4" s="186"/>
      <c r="DH4" s="186"/>
    </row>
    <row r="5" spans="1:112" ht="19.5" customHeight="1">
      <c r="A5" s="187" t="s">
        <v>67</v>
      </c>
      <c r="B5" s="187"/>
      <c r="C5" s="187"/>
      <c r="D5" s="182" t="s">
        <v>68</v>
      </c>
      <c r="E5" s="182" t="s">
        <v>69</v>
      </c>
      <c r="F5" s="182"/>
      <c r="G5" s="182" t="s">
        <v>75</v>
      </c>
      <c r="H5" s="182" t="s">
        <v>183</v>
      </c>
      <c r="I5" s="182" t="s">
        <v>184</v>
      </c>
      <c r="J5" s="182" t="s">
        <v>185</v>
      </c>
      <c r="K5" s="182" t="s">
        <v>186</v>
      </c>
      <c r="L5" s="182" t="s">
        <v>187</v>
      </c>
      <c r="M5" s="182" t="s">
        <v>188</v>
      </c>
      <c r="N5" s="182" t="s">
        <v>189</v>
      </c>
      <c r="O5" s="182" t="s">
        <v>190</v>
      </c>
      <c r="P5" s="182" t="s">
        <v>191</v>
      </c>
      <c r="Q5" s="182" t="s">
        <v>192</v>
      </c>
      <c r="R5" s="182" t="s">
        <v>193</v>
      </c>
      <c r="S5" s="182" t="s">
        <v>194</v>
      </c>
      <c r="T5" s="182" t="s">
        <v>195</v>
      </c>
      <c r="U5" s="182" t="s">
        <v>75</v>
      </c>
      <c r="V5" s="182" t="s">
        <v>196</v>
      </c>
      <c r="W5" s="182" t="s">
        <v>197</v>
      </c>
      <c r="X5" s="182" t="s">
        <v>198</v>
      </c>
      <c r="Y5" s="182" t="s">
        <v>199</v>
      </c>
      <c r="Z5" s="182" t="s">
        <v>200</v>
      </c>
      <c r="AA5" s="182" t="s">
        <v>201</v>
      </c>
      <c r="AB5" s="182" t="s">
        <v>202</v>
      </c>
      <c r="AC5" s="182" t="s">
        <v>203</v>
      </c>
      <c r="AD5" s="182" t="s">
        <v>204</v>
      </c>
      <c r="AE5" s="182" t="s">
        <v>205</v>
      </c>
      <c r="AF5" s="182" t="s">
        <v>206</v>
      </c>
      <c r="AG5" s="182" t="s">
        <v>207</v>
      </c>
      <c r="AH5" s="182" t="s">
        <v>208</v>
      </c>
      <c r="AI5" s="182" t="s">
        <v>209</v>
      </c>
      <c r="AJ5" s="182" t="s">
        <v>210</v>
      </c>
      <c r="AK5" s="182" t="s">
        <v>211</v>
      </c>
      <c r="AL5" s="182" t="s">
        <v>212</v>
      </c>
      <c r="AM5" s="182" t="s">
        <v>213</v>
      </c>
      <c r="AN5" s="182" t="s">
        <v>214</v>
      </c>
      <c r="AO5" s="182" t="s">
        <v>215</v>
      </c>
      <c r="AP5" s="182" t="s">
        <v>216</v>
      </c>
      <c r="AQ5" s="182" t="s">
        <v>217</v>
      </c>
      <c r="AR5" s="182" t="s">
        <v>218</v>
      </c>
      <c r="AS5" s="182" t="s">
        <v>219</v>
      </c>
      <c r="AT5" s="182" t="s">
        <v>220</v>
      </c>
      <c r="AU5" s="182" t="s">
        <v>221</v>
      </c>
      <c r="AV5" s="182" t="s">
        <v>222</v>
      </c>
      <c r="AW5" s="182" t="s">
        <v>75</v>
      </c>
      <c r="AX5" s="182" t="s">
        <v>223</v>
      </c>
      <c r="AY5" s="182" t="s">
        <v>224</v>
      </c>
      <c r="AZ5" s="182" t="s">
        <v>225</v>
      </c>
      <c r="BA5" s="182" t="s">
        <v>226</v>
      </c>
      <c r="BB5" s="182" t="s">
        <v>227</v>
      </c>
      <c r="BC5" s="182" t="s">
        <v>228</v>
      </c>
      <c r="BD5" s="182" t="s">
        <v>194</v>
      </c>
      <c r="BE5" s="182" t="s">
        <v>229</v>
      </c>
      <c r="BF5" s="182" t="s">
        <v>230</v>
      </c>
      <c r="BG5" s="182" t="s">
        <v>231</v>
      </c>
      <c r="BH5" s="182" t="s">
        <v>232</v>
      </c>
      <c r="BI5" s="182" t="s">
        <v>75</v>
      </c>
      <c r="BJ5" s="182" t="s">
        <v>233</v>
      </c>
      <c r="BK5" s="182" t="s">
        <v>234</v>
      </c>
      <c r="BL5" s="182" t="s">
        <v>235</v>
      </c>
      <c r="BM5" s="182" t="s">
        <v>236</v>
      </c>
      <c r="BN5" s="182" t="s">
        <v>75</v>
      </c>
      <c r="BO5" s="182" t="s">
        <v>237</v>
      </c>
      <c r="BP5" s="182" t="s">
        <v>238</v>
      </c>
      <c r="BQ5" s="182" t="s">
        <v>239</v>
      </c>
      <c r="BR5" s="182" t="s">
        <v>240</v>
      </c>
      <c r="BS5" s="182" t="s">
        <v>241</v>
      </c>
      <c r="BT5" s="182" t="s">
        <v>242</v>
      </c>
      <c r="BU5" s="182" t="s">
        <v>243</v>
      </c>
      <c r="BV5" s="182" t="s">
        <v>244</v>
      </c>
      <c r="BW5" s="182" t="s">
        <v>245</v>
      </c>
      <c r="BX5" s="182" t="s">
        <v>246</v>
      </c>
      <c r="BY5" s="182" t="s">
        <v>247</v>
      </c>
      <c r="BZ5" s="182" t="s">
        <v>248</v>
      </c>
      <c r="CA5" s="182" t="s">
        <v>75</v>
      </c>
      <c r="CB5" s="182" t="s">
        <v>237</v>
      </c>
      <c r="CC5" s="182" t="s">
        <v>238</v>
      </c>
      <c r="CD5" s="182" t="s">
        <v>239</v>
      </c>
      <c r="CE5" s="182" t="s">
        <v>240</v>
      </c>
      <c r="CF5" s="182" t="s">
        <v>241</v>
      </c>
      <c r="CG5" s="182" t="s">
        <v>242</v>
      </c>
      <c r="CH5" s="182" t="s">
        <v>243</v>
      </c>
      <c r="CI5" s="182" t="s">
        <v>249</v>
      </c>
      <c r="CJ5" s="182" t="s">
        <v>250</v>
      </c>
      <c r="CK5" s="182" t="s">
        <v>251</v>
      </c>
      <c r="CL5" s="182" t="s">
        <v>252</v>
      </c>
      <c r="CM5" s="182" t="s">
        <v>244</v>
      </c>
      <c r="CN5" s="182" t="s">
        <v>245</v>
      </c>
      <c r="CO5" s="182" t="s">
        <v>253</v>
      </c>
      <c r="CP5" s="182" t="s">
        <v>247</v>
      </c>
      <c r="CQ5" s="182" t="s">
        <v>178</v>
      </c>
      <c r="CR5" s="182" t="s">
        <v>75</v>
      </c>
      <c r="CS5" s="182" t="s">
        <v>254</v>
      </c>
      <c r="CT5" s="182" t="s">
        <v>255</v>
      </c>
      <c r="CU5" s="182" t="s">
        <v>75</v>
      </c>
      <c r="CV5" s="182" t="s">
        <v>254</v>
      </c>
      <c r="CW5" s="182" t="s">
        <v>256</v>
      </c>
      <c r="CX5" s="182" t="s">
        <v>257</v>
      </c>
      <c r="CY5" s="182" t="s">
        <v>258</v>
      </c>
      <c r="CZ5" s="182" t="s">
        <v>255</v>
      </c>
      <c r="DA5" s="182" t="s">
        <v>75</v>
      </c>
      <c r="DB5" s="182" t="s">
        <v>181</v>
      </c>
      <c r="DC5" s="182" t="s">
        <v>259</v>
      </c>
      <c r="DD5" s="182" t="s">
        <v>75</v>
      </c>
      <c r="DE5" s="182" t="s">
        <v>260</v>
      </c>
      <c r="DF5" s="182" t="s">
        <v>261</v>
      </c>
      <c r="DG5" s="182" t="s">
        <v>262</v>
      </c>
      <c r="DH5" s="182" t="s">
        <v>182</v>
      </c>
    </row>
    <row r="6" spans="1:112" ht="30.75" customHeight="1">
      <c r="A6" s="97" t="s">
        <v>80</v>
      </c>
      <c r="B6" s="98" t="s">
        <v>81</v>
      </c>
      <c r="C6" s="97" t="s">
        <v>82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 t="s">
        <v>263</v>
      </c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</row>
    <row r="7" spans="1:112" ht="19.5" customHeight="1">
      <c r="A7" s="96" t="s">
        <v>19</v>
      </c>
      <c r="B7" s="96" t="s">
        <v>19</v>
      </c>
      <c r="C7" s="96" t="s">
        <v>19</v>
      </c>
      <c r="D7" s="96" t="s">
        <v>19</v>
      </c>
      <c r="E7" s="96" t="s">
        <v>59</v>
      </c>
      <c r="F7" s="51">
        <f aca="true" t="shared" si="0" ref="F7:F13">SUM(G7,U7,AW7,BI7,BN7,CA7,CR7,CU7,DA7,DD7)</f>
        <v>4507799</v>
      </c>
      <c r="G7" s="51">
        <f aca="true" t="shared" si="1" ref="G7:G13">SUM(H7:T7)</f>
        <v>2932336.25</v>
      </c>
      <c r="H7" s="51">
        <v>1241151</v>
      </c>
      <c r="I7" s="51">
        <v>102684</v>
      </c>
      <c r="J7" s="51">
        <v>0</v>
      </c>
      <c r="K7" s="51">
        <v>0</v>
      </c>
      <c r="L7" s="51">
        <v>801357</v>
      </c>
      <c r="M7" s="51">
        <v>342652.75</v>
      </c>
      <c r="N7" s="51">
        <v>0</v>
      </c>
      <c r="O7" s="51">
        <v>151371.5</v>
      </c>
      <c r="P7" s="51">
        <v>0</v>
      </c>
      <c r="Q7" s="51">
        <v>35647.25</v>
      </c>
      <c r="R7" s="51">
        <v>257472.75</v>
      </c>
      <c r="S7" s="51">
        <v>0</v>
      </c>
      <c r="T7" s="51">
        <v>0</v>
      </c>
      <c r="U7" s="51">
        <f aca="true" t="shared" si="2" ref="U7:U13">SUM(V7:AV7)</f>
        <v>1560012.75</v>
      </c>
      <c r="V7" s="51">
        <v>88000</v>
      </c>
      <c r="W7" s="51">
        <v>15000</v>
      </c>
      <c r="X7" s="51">
        <v>3258.85</v>
      </c>
      <c r="Y7" s="51">
        <v>1000</v>
      </c>
      <c r="Z7" s="51">
        <v>5000</v>
      </c>
      <c r="AA7" s="51">
        <v>30000</v>
      </c>
      <c r="AB7" s="51">
        <v>2000</v>
      </c>
      <c r="AC7" s="51">
        <v>0</v>
      </c>
      <c r="AD7" s="51">
        <v>0</v>
      </c>
      <c r="AE7" s="51">
        <v>35000</v>
      </c>
      <c r="AF7" s="51">
        <v>0</v>
      </c>
      <c r="AG7" s="51">
        <v>350000</v>
      </c>
      <c r="AH7" s="51">
        <v>0</v>
      </c>
      <c r="AI7" s="51">
        <v>0</v>
      </c>
      <c r="AJ7" s="51">
        <v>17688</v>
      </c>
      <c r="AK7" s="51">
        <v>20000</v>
      </c>
      <c r="AL7" s="51">
        <v>0</v>
      </c>
      <c r="AM7" s="51">
        <v>0</v>
      </c>
      <c r="AN7" s="51">
        <v>0</v>
      </c>
      <c r="AO7" s="51">
        <v>0</v>
      </c>
      <c r="AP7" s="51">
        <v>460000</v>
      </c>
      <c r="AQ7" s="51">
        <v>12412.75</v>
      </c>
      <c r="AR7" s="51">
        <v>0</v>
      </c>
      <c r="AS7" s="51">
        <v>90000</v>
      </c>
      <c r="AT7" s="51">
        <v>0</v>
      </c>
      <c r="AU7" s="51">
        <v>0</v>
      </c>
      <c r="AV7" s="51">
        <v>430653.15</v>
      </c>
      <c r="AW7" s="51">
        <f aca="true" t="shared" si="3" ref="AW7:AW13">SUM(AX7:BH7)</f>
        <v>15450</v>
      </c>
      <c r="AX7" s="51">
        <v>0</v>
      </c>
      <c r="AY7" s="51">
        <v>0</v>
      </c>
      <c r="AZ7" s="51">
        <v>0</v>
      </c>
      <c r="BA7" s="51">
        <v>0</v>
      </c>
      <c r="BB7" s="51">
        <v>8640</v>
      </c>
      <c r="BC7" s="51">
        <v>0</v>
      </c>
      <c r="BD7" s="51">
        <v>6390</v>
      </c>
      <c r="BE7" s="51">
        <v>0</v>
      </c>
      <c r="BF7" s="51">
        <v>420</v>
      </c>
      <c r="BG7" s="51">
        <v>0</v>
      </c>
      <c r="BH7" s="51">
        <v>0</v>
      </c>
      <c r="BI7" s="51">
        <f aca="true" t="shared" si="4" ref="BI7:BI13">SUM(BJ7:BM7)</f>
        <v>0</v>
      </c>
      <c r="BJ7" s="51">
        <v>0</v>
      </c>
      <c r="BK7" s="51">
        <v>0</v>
      </c>
      <c r="BL7" s="51">
        <v>0</v>
      </c>
      <c r="BM7" s="51">
        <v>0</v>
      </c>
      <c r="BN7" s="51">
        <f aca="true" t="shared" si="5" ref="BN7:BN13">SUM(BO7:BZ7)</f>
        <v>0</v>
      </c>
      <c r="BO7" s="51">
        <v>0</v>
      </c>
      <c r="BP7" s="51">
        <v>0</v>
      </c>
      <c r="BQ7" s="51">
        <v>0</v>
      </c>
      <c r="BR7" s="51">
        <v>0</v>
      </c>
      <c r="BS7" s="51">
        <v>0</v>
      </c>
      <c r="BT7" s="51">
        <v>0</v>
      </c>
      <c r="BU7" s="51">
        <v>0</v>
      </c>
      <c r="BV7" s="51">
        <v>0</v>
      </c>
      <c r="BW7" s="51">
        <v>0</v>
      </c>
      <c r="BX7" s="51">
        <v>0</v>
      </c>
      <c r="BY7" s="51">
        <v>0</v>
      </c>
      <c r="BZ7" s="51">
        <v>0</v>
      </c>
      <c r="CA7" s="51">
        <f aca="true" t="shared" si="6" ref="CA7:CA13">SUM(CB7:CQ7)</f>
        <v>0</v>
      </c>
      <c r="CB7" s="51">
        <v>0</v>
      </c>
      <c r="CC7" s="51">
        <v>0</v>
      </c>
      <c r="CD7" s="51">
        <v>0</v>
      </c>
      <c r="CE7" s="51">
        <v>0</v>
      </c>
      <c r="CF7" s="51">
        <v>0</v>
      </c>
      <c r="CG7" s="51">
        <v>0</v>
      </c>
      <c r="CH7" s="51">
        <v>0</v>
      </c>
      <c r="CI7" s="51">
        <v>0</v>
      </c>
      <c r="CJ7" s="51">
        <v>0</v>
      </c>
      <c r="CK7" s="51">
        <v>0</v>
      </c>
      <c r="CL7" s="51">
        <v>0</v>
      </c>
      <c r="CM7" s="51">
        <v>0</v>
      </c>
      <c r="CN7" s="51">
        <v>0</v>
      </c>
      <c r="CO7" s="51">
        <v>0</v>
      </c>
      <c r="CP7" s="51">
        <v>0</v>
      </c>
      <c r="CQ7" s="51">
        <v>0</v>
      </c>
      <c r="CR7" s="51">
        <f aca="true" t="shared" si="7" ref="CR7:CR13">SUM(CS7:CT7)</f>
        <v>0</v>
      </c>
      <c r="CS7" s="51">
        <v>0</v>
      </c>
      <c r="CT7" s="51">
        <v>0</v>
      </c>
      <c r="CU7" s="51">
        <f aca="true" t="shared" si="8" ref="CU7:CU13">SUM(CV7:CZ7)</f>
        <v>0</v>
      </c>
      <c r="CV7" s="51">
        <v>0</v>
      </c>
      <c r="CW7" s="51">
        <v>0</v>
      </c>
      <c r="CX7" s="51">
        <v>0</v>
      </c>
      <c r="CY7" s="51">
        <v>0</v>
      </c>
      <c r="CZ7" s="51">
        <v>0</v>
      </c>
      <c r="DA7" s="51">
        <f aca="true" t="shared" si="9" ref="DA7:DA13">SUM(DB7:DC7)</f>
        <v>0</v>
      </c>
      <c r="DB7" s="51">
        <v>0</v>
      </c>
      <c r="DC7" s="51">
        <v>0</v>
      </c>
      <c r="DD7" s="51">
        <f aca="true" t="shared" si="10" ref="DD7:DD13">SUM(DE7:DH7)</f>
        <v>0</v>
      </c>
      <c r="DE7" s="51">
        <v>0</v>
      </c>
      <c r="DF7" s="51">
        <v>0</v>
      </c>
      <c r="DG7" s="51">
        <v>0</v>
      </c>
      <c r="DH7" s="51">
        <v>0</v>
      </c>
    </row>
    <row r="8" spans="1:112" ht="19.5" customHeight="1">
      <c r="A8" s="96" t="s">
        <v>19</v>
      </c>
      <c r="B8" s="96" t="s">
        <v>19</v>
      </c>
      <c r="C8" s="96" t="s">
        <v>19</v>
      </c>
      <c r="D8" s="96" t="s">
        <v>83</v>
      </c>
      <c r="E8" s="96" t="s">
        <v>84</v>
      </c>
      <c r="F8" s="51">
        <f t="shared" si="0"/>
        <v>4507799</v>
      </c>
      <c r="G8" s="51">
        <f t="shared" si="1"/>
        <v>2932336.25</v>
      </c>
      <c r="H8" s="51">
        <v>1241151</v>
      </c>
      <c r="I8" s="51">
        <v>102684</v>
      </c>
      <c r="J8" s="51">
        <v>0</v>
      </c>
      <c r="K8" s="51">
        <v>0</v>
      </c>
      <c r="L8" s="51">
        <v>801357</v>
      </c>
      <c r="M8" s="51">
        <v>342652.75</v>
      </c>
      <c r="N8" s="51">
        <v>0</v>
      </c>
      <c r="O8" s="51">
        <v>151371.5</v>
      </c>
      <c r="P8" s="51">
        <v>0</v>
      </c>
      <c r="Q8" s="51">
        <v>35647.25</v>
      </c>
      <c r="R8" s="51">
        <v>257472.75</v>
      </c>
      <c r="S8" s="51">
        <v>0</v>
      </c>
      <c r="T8" s="51">
        <v>0</v>
      </c>
      <c r="U8" s="51">
        <f t="shared" si="2"/>
        <v>1560012.75</v>
      </c>
      <c r="V8" s="51">
        <v>88000</v>
      </c>
      <c r="W8" s="51">
        <v>15000</v>
      </c>
      <c r="X8" s="51">
        <v>3258.85</v>
      </c>
      <c r="Y8" s="51">
        <v>1000</v>
      </c>
      <c r="Z8" s="51">
        <v>5000</v>
      </c>
      <c r="AA8" s="51">
        <v>30000</v>
      </c>
      <c r="AB8" s="51">
        <v>2000</v>
      </c>
      <c r="AC8" s="51">
        <v>0</v>
      </c>
      <c r="AD8" s="51">
        <v>0</v>
      </c>
      <c r="AE8" s="51">
        <v>35000</v>
      </c>
      <c r="AF8" s="51">
        <v>0</v>
      </c>
      <c r="AG8" s="51">
        <v>350000</v>
      </c>
      <c r="AH8" s="51">
        <v>0</v>
      </c>
      <c r="AI8" s="51">
        <v>0</v>
      </c>
      <c r="AJ8" s="51">
        <v>17688</v>
      </c>
      <c r="AK8" s="51">
        <v>20000</v>
      </c>
      <c r="AL8" s="51">
        <v>0</v>
      </c>
      <c r="AM8" s="51">
        <v>0</v>
      </c>
      <c r="AN8" s="51">
        <v>0</v>
      </c>
      <c r="AO8" s="51">
        <v>0</v>
      </c>
      <c r="AP8" s="51">
        <v>460000</v>
      </c>
      <c r="AQ8" s="51">
        <v>12412.75</v>
      </c>
      <c r="AR8" s="51">
        <v>0</v>
      </c>
      <c r="AS8" s="51">
        <v>90000</v>
      </c>
      <c r="AT8" s="51">
        <v>0</v>
      </c>
      <c r="AU8" s="51">
        <v>0</v>
      </c>
      <c r="AV8" s="51">
        <v>430653.15</v>
      </c>
      <c r="AW8" s="51">
        <f t="shared" si="3"/>
        <v>15450</v>
      </c>
      <c r="AX8" s="51">
        <v>0</v>
      </c>
      <c r="AY8" s="51">
        <v>0</v>
      </c>
      <c r="AZ8" s="51">
        <v>0</v>
      </c>
      <c r="BA8" s="51">
        <v>0</v>
      </c>
      <c r="BB8" s="51">
        <v>8640</v>
      </c>
      <c r="BC8" s="51">
        <v>0</v>
      </c>
      <c r="BD8" s="51">
        <v>6390</v>
      </c>
      <c r="BE8" s="51">
        <v>0</v>
      </c>
      <c r="BF8" s="51">
        <v>420</v>
      </c>
      <c r="BG8" s="51">
        <v>0</v>
      </c>
      <c r="BH8" s="51">
        <v>0</v>
      </c>
      <c r="BI8" s="51">
        <f t="shared" si="4"/>
        <v>0</v>
      </c>
      <c r="BJ8" s="51">
        <v>0</v>
      </c>
      <c r="BK8" s="51">
        <v>0</v>
      </c>
      <c r="BL8" s="51">
        <v>0</v>
      </c>
      <c r="BM8" s="51">
        <v>0</v>
      </c>
      <c r="BN8" s="51">
        <f t="shared" si="5"/>
        <v>0</v>
      </c>
      <c r="BO8" s="51">
        <v>0</v>
      </c>
      <c r="BP8" s="51">
        <v>0</v>
      </c>
      <c r="BQ8" s="51">
        <v>0</v>
      </c>
      <c r="BR8" s="51">
        <v>0</v>
      </c>
      <c r="BS8" s="51">
        <v>0</v>
      </c>
      <c r="BT8" s="51">
        <v>0</v>
      </c>
      <c r="BU8" s="51">
        <v>0</v>
      </c>
      <c r="BV8" s="51">
        <v>0</v>
      </c>
      <c r="BW8" s="51">
        <v>0</v>
      </c>
      <c r="BX8" s="51">
        <v>0</v>
      </c>
      <c r="BY8" s="51">
        <v>0</v>
      </c>
      <c r="BZ8" s="51">
        <v>0</v>
      </c>
      <c r="CA8" s="51">
        <f t="shared" si="6"/>
        <v>0</v>
      </c>
      <c r="CB8" s="51">
        <v>0</v>
      </c>
      <c r="CC8" s="51">
        <v>0</v>
      </c>
      <c r="CD8" s="51">
        <v>0</v>
      </c>
      <c r="CE8" s="51">
        <v>0</v>
      </c>
      <c r="CF8" s="51">
        <v>0</v>
      </c>
      <c r="CG8" s="51">
        <v>0</v>
      </c>
      <c r="CH8" s="51">
        <v>0</v>
      </c>
      <c r="CI8" s="51">
        <v>0</v>
      </c>
      <c r="CJ8" s="51">
        <v>0</v>
      </c>
      <c r="CK8" s="51">
        <v>0</v>
      </c>
      <c r="CL8" s="51">
        <v>0</v>
      </c>
      <c r="CM8" s="51">
        <v>0</v>
      </c>
      <c r="CN8" s="51">
        <v>0</v>
      </c>
      <c r="CO8" s="51">
        <v>0</v>
      </c>
      <c r="CP8" s="51">
        <v>0</v>
      </c>
      <c r="CQ8" s="51">
        <v>0</v>
      </c>
      <c r="CR8" s="51">
        <f t="shared" si="7"/>
        <v>0</v>
      </c>
      <c r="CS8" s="51">
        <v>0</v>
      </c>
      <c r="CT8" s="51">
        <v>0</v>
      </c>
      <c r="CU8" s="51">
        <f t="shared" si="8"/>
        <v>0</v>
      </c>
      <c r="CV8" s="51">
        <v>0</v>
      </c>
      <c r="CW8" s="51">
        <v>0</v>
      </c>
      <c r="CX8" s="51">
        <v>0</v>
      </c>
      <c r="CY8" s="51">
        <v>0</v>
      </c>
      <c r="CZ8" s="51">
        <v>0</v>
      </c>
      <c r="DA8" s="51">
        <f t="shared" si="9"/>
        <v>0</v>
      </c>
      <c r="DB8" s="51">
        <v>0</v>
      </c>
      <c r="DC8" s="51">
        <v>0</v>
      </c>
      <c r="DD8" s="51">
        <f t="shared" si="10"/>
        <v>0</v>
      </c>
      <c r="DE8" s="51">
        <v>0</v>
      </c>
      <c r="DF8" s="51">
        <v>0</v>
      </c>
      <c r="DG8" s="51">
        <v>0</v>
      </c>
      <c r="DH8" s="51">
        <v>0</v>
      </c>
    </row>
    <row r="9" spans="1:112" ht="19.5" customHeight="1">
      <c r="A9" s="96" t="s">
        <v>85</v>
      </c>
      <c r="B9" s="96" t="s">
        <v>86</v>
      </c>
      <c r="C9" s="96" t="s">
        <v>87</v>
      </c>
      <c r="D9" s="96" t="s">
        <v>88</v>
      </c>
      <c r="E9" s="96" t="s">
        <v>89</v>
      </c>
      <c r="F9" s="51">
        <f t="shared" si="0"/>
        <v>6390</v>
      </c>
      <c r="G9" s="51">
        <f t="shared" si="1"/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f t="shared" si="2"/>
        <v>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v>0</v>
      </c>
      <c r="AS9" s="51">
        <v>0</v>
      </c>
      <c r="AT9" s="51">
        <v>0</v>
      </c>
      <c r="AU9" s="51">
        <v>0</v>
      </c>
      <c r="AV9" s="51">
        <v>0</v>
      </c>
      <c r="AW9" s="51">
        <f t="shared" si="3"/>
        <v>6390</v>
      </c>
      <c r="AX9" s="51">
        <v>0</v>
      </c>
      <c r="AY9" s="51">
        <v>0</v>
      </c>
      <c r="AZ9" s="51">
        <v>0</v>
      </c>
      <c r="BA9" s="51">
        <v>0</v>
      </c>
      <c r="BB9" s="51">
        <v>0</v>
      </c>
      <c r="BC9" s="51">
        <v>0</v>
      </c>
      <c r="BD9" s="51">
        <v>6390</v>
      </c>
      <c r="BE9" s="51">
        <v>0</v>
      </c>
      <c r="BF9" s="51">
        <v>0</v>
      </c>
      <c r="BG9" s="51">
        <v>0</v>
      </c>
      <c r="BH9" s="51">
        <v>0</v>
      </c>
      <c r="BI9" s="51">
        <f t="shared" si="4"/>
        <v>0</v>
      </c>
      <c r="BJ9" s="51">
        <v>0</v>
      </c>
      <c r="BK9" s="51">
        <v>0</v>
      </c>
      <c r="BL9" s="51">
        <v>0</v>
      </c>
      <c r="BM9" s="51">
        <v>0</v>
      </c>
      <c r="BN9" s="51">
        <f t="shared" si="5"/>
        <v>0</v>
      </c>
      <c r="BO9" s="51">
        <v>0</v>
      </c>
      <c r="BP9" s="51">
        <v>0</v>
      </c>
      <c r="BQ9" s="51">
        <v>0</v>
      </c>
      <c r="BR9" s="51">
        <v>0</v>
      </c>
      <c r="BS9" s="51">
        <v>0</v>
      </c>
      <c r="BT9" s="51">
        <v>0</v>
      </c>
      <c r="BU9" s="51">
        <v>0</v>
      </c>
      <c r="BV9" s="51">
        <v>0</v>
      </c>
      <c r="BW9" s="51">
        <v>0</v>
      </c>
      <c r="BX9" s="51">
        <v>0</v>
      </c>
      <c r="BY9" s="51">
        <v>0</v>
      </c>
      <c r="BZ9" s="51">
        <v>0</v>
      </c>
      <c r="CA9" s="51">
        <f t="shared" si="6"/>
        <v>0</v>
      </c>
      <c r="CB9" s="51">
        <v>0</v>
      </c>
      <c r="CC9" s="51">
        <v>0</v>
      </c>
      <c r="CD9" s="51">
        <v>0</v>
      </c>
      <c r="CE9" s="51">
        <v>0</v>
      </c>
      <c r="CF9" s="51">
        <v>0</v>
      </c>
      <c r="CG9" s="51">
        <v>0</v>
      </c>
      <c r="CH9" s="51">
        <v>0</v>
      </c>
      <c r="CI9" s="51">
        <v>0</v>
      </c>
      <c r="CJ9" s="51">
        <v>0</v>
      </c>
      <c r="CK9" s="51">
        <v>0</v>
      </c>
      <c r="CL9" s="51">
        <v>0</v>
      </c>
      <c r="CM9" s="51">
        <v>0</v>
      </c>
      <c r="CN9" s="51">
        <v>0</v>
      </c>
      <c r="CO9" s="51">
        <v>0</v>
      </c>
      <c r="CP9" s="51">
        <v>0</v>
      </c>
      <c r="CQ9" s="51">
        <v>0</v>
      </c>
      <c r="CR9" s="51">
        <f t="shared" si="7"/>
        <v>0</v>
      </c>
      <c r="CS9" s="51">
        <v>0</v>
      </c>
      <c r="CT9" s="51">
        <v>0</v>
      </c>
      <c r="CU9" s="51">
        <f t="shared" si="8"/>
        <v>0</v>
      </c>
      <c r="CV9" s="51">
        <v>0</v>
      </c>
      <c r="CW9" s="51">
        <v>0</v>
      </c>
      <c r="CX9" s="51">
        <v>0</v>
      </c>
      <c r="CY9" s="51">
        <v>0</v>
      </c>
      <c r="CZ9" s="51">
        <v>0</v>
      </c>
      <c r="DA9" s="51">
        <f t="shared" si="9"/>
        <v>0</v>
      </c>
      <c r="DB9" s="51">
        <v>0</v>
      </c>
      <c r="DC9" s="51">
        <v>0</v>
      </c>
      <c r="DD9" s="51">
        <f t="shared" si="10"/>
        <v>0</v>
      </c>
      <c r="DE9" s="51">
        <v>0</v>
      </c>
      <c r="DF9" s="51">
        <v>0</v>
      </c>
      <c r="DG9" s="51">
        <v>0</v>
      </c>
      <c r="DH9" s="51">
        <v>0</v>
      </c>
    </row>
    <row r="10" spans="1:112" ht="19.5" customHeight="1">
      <c r="A10" s="96" t="s">
        <v>85</v>
      </c>
      <c r="B10" s="96" t="s">
        <v>86</v>
      </c>
      <c r="C10" s="96" t="s">
        <v>86</v>
      </c>
      <c r="D10" s="96" t="s">
        <v>88</v>
      </c>
      <c r="E10" s="96" t="s">
        <v>90</v>
      </c>
      <c r="F10" s="51">
        <f t="shared" si="0"/>
        <v>342652.75</v>
      </c>
      <c r="G10" s="51">
        <f t="shared" si="1"/>
        <v>342652.75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342652.75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f t="shared" si="2"/>
        <v>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v>0</v>
      </c>
      <c r="AS10" s="51">
        <v>0</v>
      </c>
      <c r="AT10" s="51">
        <v>0</v>
      </c>
      <c r="AU10" s="51">
        <v>0</v>
      </c>
      <c r="AV10" s="51">
        <v>0</v>
      </c>
      <c r="AW10" s="51">
        <f t="shared" si="3"/>
        <v>0</v>
      </c>
      <c r="AX10" s="51">
        <v>0</v>
      </c>
      <c r="AY10" s="51">
        <v>0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f t="shared" si="4"/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f t="shared" si="5"/>
        <v>0</v>
      </c>
      <c r="BO10" s="51">
        <v>0</v>
      </c>
      <c r="BP10" s="51">
        <v>0</v>
      </c>
      <c r="BQ10" s="51">
        <v>0</v>
      </c>
      <c r="BR10" s="51">
        <v>0</v>
      </c>
      <c r="BS10" s="51">
        <v>0</v>
      </c>
      <c r="BT10" s="51">
        <v>0</v>
      </c>
      <c r="BU10" s="51">
        <v>0</v>
      </c>
      <c r="BV10" s="51">
        <v>0</v>
      </c>
      <c r="BW10" s="51">
        <v>0</v>
      </c>
      <c r="BX10" s="51">
        <v>0</v>
      </c>
      <c r="BY10" s="51">
        <v>0</v>
      </c>
      <c r="BZ10" s="51">
        <v>0</v>
      </c>
      <c r="CA10" s="51">
        <f t="shared" si="6"/>
        <v>0</v>
      </c>
      <c r="CB10" s="51">
        <v>0</v>
      </c>
      <c r="CC10" s="51">
        <v>0</v>
      </c>
      <c r="CD10" s="51">
        <v>0</v>
      </c>
      <c r="CE10" s="51">
        <v>0</v>
      </c>
      <c r="CF10" s="51">
        <v>0</v>
      </c>
      <c r="CG10" s="51">
        <v>0</v>
      </c>
      <c r="CH10" s="51">
        <v>0</v>
      </c>
      <c r="CI10" s="51">
        <v>0</v>
      </c>
      <c r="CJ10" s="51">
        <v>0</v>
      </c>
      <c r="CK10" s="51">
        <v>0</v>
      </c>
      <c r="CL10" s="51">
        <v>0</v>
      </c>
      <c r="CM10" s="51">
        <v>0</v>
      </c>
      <c r="CN10" s="51">
        <v>0</v>
      </c>
      <c r="CO10" s="51">
        <v>0</v>
      </c>
      <c r="CP10" s="51">
        <v>0</v>
      </c>
      <c r="CQ10" s="51">
        <v>0</v>
      </c>
      <c r="CR10" s="51">
        <f t="shared" si="7"/>
        <v>0</v>
      </c>
      <c r="CS10" s="51">
        <v>0</v>
      </c>
      <c r="CT10" s="51">
        <v>0</v>
      </c>
      <c r="CU10" s="51">
        <f t="shared" si="8"/>
        <v>0</v>
      </c>
      <c r="CV10" s="51">
        <v>0</v>
      </c>
      <c r="CW10" s="51">
        <v>0</v>
      </c>
      <c r="CX10" s="51">
        <v>0</v>
      </c>
      <c r="CY10" s="51">
        <v>0</v>
      </c>
      <c r="CZ10" s="51">
        <v>0</v>
      </c>
      <c r="DA10" s="51">
        <f t="shared" si="9"/>
        <v>0</v>
      </c>
      <c r="DB10" s="51">
        <v>0</v>
      </c>
      <c r="DC10" s="51">
        <v>0</v>
      </c>
      <c r="DD10" s="51">
        <f t="shared" si="10"/>
        <v>0</v>
      </c>
      <c r="DE10" s="51">
        <v>0</v>
      </c>
      <c r="DF10" s="51">
        <v>0</v>
      </c>
      <c r="DG10" s="51">
        <v>0</v>
      </c>
      <c r="DH10" s="51">
        <v>0</v>
      </c>
    </row>
    <row r="11" spans="1:112" ht="19.5" customHeight="1">
      <c r="A11" s="96" t="s">
        <v>91</v>
      </c>
      <c r="B11" s="96" t="s">
        <v>92</v>
      </c>
      <c r="C11" s="96" t="s">
        <v>87</v>
      </c>
      <c r="D11" s="96" t="s">
        <v>88</v>
      </c>
      <c r="E11" s="96" t="s">
        <v>93</v>
      </c>
      <c r="F11" s="51">
        <f t="shared" si="0"/>
        <v>157814.75</v>
      </c>
      <c r="G11" s="51">
        <f t="shared" si="1"/>
        <v>157814.75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151371.5</v>
      </c>
      <c r="P11" s="51">
        <v>0</v>
      </c>
      <c r="Q11" s="51">
        <v>6443.25</v>
      </c>
      <c r="R11" s="51">
        <v>0</v>
      </c>
      <c r="S11" s="51">
        <v>0</v>
      </c>
      <c r="T11" s="51">
        <v>0</v>
      </c>
      <c r="U11" s="51">
        <f t="shared" si="2"/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v>0</v>
      </c>
      <c r="AS11" s="51">
        <v>0</v>
      </c>
      <c r="AT11" s="51">
        <v>0</v>
      </c>
      <c r="AU11" s="51">
        <v>0</v>
      </c>
      <c r="AV11" s="51">
        <v>0</v>
      </c>
      <c r="AW11" s="51">
        <f t="shared" si="3"/>
        <v>0</v>
      </c>
      <c r="AX11" s="51">
        <v>0</v>
      </c>
      <c r="AY11" s="51">
        <v>0</v>
      </c>
      <c r="AZ11" s="51"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v>0</v>
      </c>
      <c r="BI11" s="51">
        <f t="shared" si="4"/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f t="shared" si="5"/>
        <v>0</v>
      </c>
      <c r="BO11" s="51">
        <v>0</v>
      </c>
      <c r="BP11" s="51">
        <v>0</v>
      </c>
      <c r="BQ11" s="51">
        <v>0</v>
      </c>
      <c r="BR11" s="51">
        <v>0</v>
      </c>
      <c r="BS11" s="51">
        <v>0</v>
      </c>
      <c r="BT11" s="51">
        <v>0</v>
      </c>
      <c r="BU11" s="51">
        <v>0</v>
      </c>
      <c r="BV11" s="51">
        <v>0</v>
      </c>
      <c r="BW11" s="51">
        <v>0</v>
      </c>
      <c r="BX11" s="51">
        <v>0</v>
      </c>
      <c r="BY11" s="51">
        <v>0</v>
      </c>
      <c r="BZ11" s="51">
        <v>0</v>
      </c>
      <c r="CA11" s="51">
        <f t="shared" si="6"/>
        <v>0</v>
      </c>
      <c r="CB11" s="51">
        <v>0</v>
      </c>
      <c r="CC11" s="51">
        <v>0</v>
      </c>
      <c r="CD11" s="51">
        <v>0</v>
      </c>
      <c r="CE11" s="51">
        <v>0</v>
      </c>
      <c r="CF11" s="51">
        <v>0</v>
      </c>
      <c r="CG11" s="51">
        <v>0</v>
      </c>
      <c r="CH11" s="51">
        <v>0</v>
      </c>
      <c r="CI11" s="51">
        <v>0</v>
      </c>
      <c r="CJ11" s="51">
        <v>0</v>
      </c>
      <c r="CK11" s="51">
        <v>0</v>
      </c>
      <c r="CL11" s="51">
        <v>0</v>
      </c>
      <c r="CM11" s="51">
        <v>0</v>
      </c>
      <c r="CN11" s="51">
        <v>0</v>
      </c>
      <c r="CO11" s="51">
        <v>0</v>
      </c>
      <c r="CP11" s="51">
        <v>0</v>
      </c>
      <c r="CQ11" s="51">
        <v>0</v>
      </c>
      <c r="CR11" s="51">
        <f t="shared" si="7"/>
        <v>0</v>
      </c>
      <c r="CS11" s="51">
        <v>0</v>
      </c>
      <c r="CT11" s="51">
        <v>0</v>
      </c>
      <c r="CU11" s="51">
        <f t="shared" si="8"/>
        <v>0</v>
      </c>
      <c r="CV11" s="51">
        <v>0</v>
      </c>
      <c r="CW11" s="51">
        <v>0</v>
      </c>
      <c r="CX11" s="51">
        <v>0</v>
      </c>
      <c r="CY11" s="51">
        <v>0</v>
      </c>
      <c r="CZ11" s="51">
        <v>0</v>
      </c>
      <c r="DA11" s="51">
        <f t="shared" si="9"/>
        <v>0</v>
      </c>
      <c r="DB11" s="51">
        <v>0</v>
      </c>
      <c r="DC11" s="51">
        <v>0</v>
      </c>
      <c r="DD11" s="51">
        <f t="shared" si="10"/>
        <v>0</v>
      </c>
      <c r="DE11" s="51">
        <v>0</v>
      </c>
      <c r="DF11" s="51">
        <v>0</v>
      </c>
      <c r="DG11" s="51">
        <v>0</v>
      </c>
      <c r="DH11" s="51">
        <v>0</v>
      </c>
    </row>
    <row r="12" spans="1:112" ht="19.5" customHeight="1">
      <c r="A12" s="96" t="s">
        <v>94</v>
      </c>
      <c r="B12" s="96" t="s">
        <v>95</v>
      </c>
      <c r="C12" s="96" t="s">
        <v>96</v>
      </c>
      <c r="D12" s="96" t="s">
        <v>88</v>
      </c>
      <c r="E12" s="96" t="s">
        <v>97</v>
      </c>
      <c r="F12" s="51">
        <f t="shared" si="0"/>
        <v>3743468.75</v>
      </c>
      <c r="G12" s="51">
        <f t="shared" si="1"/>
        <v>2174396</v>
      </c>
      <c r="H12" s="51">
        <v>1241151</v>
      </c>
      <c r="I12" s="51">
        <v>102684</v>
      </c>
      <c r="J12" s="51">
        <v>0</v>
      </c>
      <c r="K12" s="51">
        <v>0</v>
      </c>
      <c r="L12" s="51">
        <v>801357</v>
      </c>
      <c r="M12" s="51">
        <v>0</v>
      </c>
      <c r="N12" s="51">
        <v>0</v>
      </c>
      <c r="O12" s="51">
        <v>0</v>
      </c>
      <c r="P12" s="51">
        <v>0</v>
      </c>
      <c r="Q12" s="51">
        <v>29204</v>
      </c>
      <c r="R12" s="51">
        <v>0</v>
      </c>
      <c r="S12" s="51">
        <v>0</v>
      </c>
      <c r="T12" s="51">
        <v>0</v>
      </c>
      <c r="U12" s="51">
        <f t="shared" si="2"/>
        <v>1560012.75</v>
      </c>
      <c r="V12" s="51">
        <v>88000</v>
      </c>
      <c r="W12" s="51">
        <v>15000</v>
      </c>
      <c r="X12" s="51">
        <v>3258.85</v>
      </c>
      <c r="Y12" s="51">
        <v>1000</v>
      </c>
      <c r="Z12" s="51">
        <v>5000</v>
      </c>
      <c r="AA12" s="51">
        <v>30000</v>
      </c>
      <c r="AB12" s="51">
        <v>2000</v>
      </c>
      <c r="AC12" s="51">
        <v>0</v>
      </c>
      <c r="AD12" s="51">
        <v>0</v>
      </c>
      <c r="AE12" s="51">
        <v>35000</v>
      </c>
      <c r="AF12" s="51">
        <v>0</v>
      </c>
      <c r="AG12" s="51">
        <v>350000</v>
      </c>
      <c r="AH12" s="51">
        <v>0</v>
      </c>
      <c r="AI12" s="51">
        <v>0</v>
      </c>
      <c r="AJ12" s="51">
        <v>17688</v>
      </c>
      <c r="AK12" s="51">
        <v>20000</v>
      </c>
      <c r="AL12" s="51">
        <v>0</v>
      </c>
      <c r="AM12" s="51">
        <v>0</v>
      </c>
      <c r="AN12" s="51">
        <v>0</v>
      </c>
      <c r="AO12" s="51">
        <v>0</v>
      </c>
      <c r="AP12" s="51">
        <v>460000</v>
      </c>
      <c r="AQ12" s="51">
        <v>12412.75</v>
      </c>
      <c r="AR12" s="51">
        <v>0</v>
      </c>
      <c r="AS12" s="51">
        <v>90000</v>
      </c>
      <c r="AT12" s="51">
        <v>0</v>
      </c>
      <c r="AU12" s="51">
        <v>0</v>
      </c>
      <c r="AV12" s="51">
        <v>430653.15</v>
      </c>
      <c r="AW12" s="51">
        <f t="shared" si="3"/>
        <v>9060</v>
      </c>
      <c r="AX12" s="51">
        <v>0</v>
      </c>
      <c r="AY12" s="51">
        <v>0</v>
      </c>
      <c r="AZ12" s="51">
        <v>0</v>
      </c>
      <c r="BA12" s="51">
        <v>0</v>
      </c>
      <c r="BB12" s="51">
        <v>8640</v>
      </c>
      <c r="BC12" s="51">
        <v>0</v>
      </c>
      <c r="BD12" s="51">
        <v>0</v>
      </c>
      <c r="BE12" s="51">
        <v>0</v>
      </c>
      <c r="BF12" s="51">
        <v>420</v>
      </c>
      <c r="BG12" s="51">
        <v>0</v>
      </c>
      <c r="BH12" s="51">
        <v>0</v>
      </c>
      <c r="BI12" s="51">
        <f t="shared" si="4"/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f t="shared" si="5"/>
        <v>0</v>
      </c>
      <c r="BO12" s="51">
        <v>0</v>
      </c>
      <c r="BP12" s="51"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  <c r="BX12" s="51">
        <v>0</v>
      </c>
      <c r="BY12" s="51">
        <v>0</v>
      </c>
      <c r="BZ12" s="51">
        <v>0</v>
      </c>
      <c r="CA12" s="51">
        <f t="shared" si="6"/>
        <v>0</v>
      </c>
      <c r="CB12" s="51">
        <v>0</v>
      </c>
      <c r="CC12" s="51">
        <v>0</v>
      </c>
      <c r="CD12" s="51">
        <v>0</v>
      </c>
      <c r="CE12" s="51">
        <v>0</v>
      </c>
      <c r="CF12" s="51">
        <v>0</v>
      </c>
      <c r="CG12" s="51">
        <v>0</v>
      </c>
      <c r="CH12" s="51">
        <v>0</v>
      </c>
      <c r="CI12" s="51">
        <v>0</v>
      </c>
      <c r="CJ12" s="51">
        <v>0</v>
      </c>
      <c r="CK12" s="51">
        <v>0</v>
      </c>
      <c r="CL12" s="51">
        <v>0</v>
      </c>
      <c r="CM12" s="51">
        <v>0</v>
      </c>
      <c r="CN12" s="51">
        <v>0</v>
      </c>
      <c r="CO12" s="51">
        <v>0</v>
      </c>
      <c r="CP12" s="51">
        <v>0</v>
      </c>
      <c r="CQ12" s="51">
        <v>0</v>
      </c>
      <c r="CR12" s="51">
        <f t="shared" si="7"/>
        <v>0</v>
      </c>
      <c r="CS12" s="51">
        <v>0</v>
      </c>
      <c r="CT12" s="51">
        <v>0</v>
      </c>
      <c r="CU12" s="51">
        <f t="shared" si="8"/>
        <v>0</v>
      </c>
      <c r="CV12" s="51">
        <v>0</v>
      </c>
      <c r="CW12" s="51">
        <v>0</v>
      </c>
      <c r="CX12" s="51">
        <v>0</v>
      </c>
      <c r="CY12" s="51">
        <v>0</v>
      </c>
      <c r="CZ12" s="51">
        <v>0</v>
      </c>
      <c r="DA12" s="51">
        <f t="shared" si="9"/>
        <v>0</v>
      </c>
      <c r="DB12" s="51">
        <v>0</v>
      </c>
      <c r="DC12" s="51">
        <v>0</v>
      </c>
      <c r="DD12" s="51">
        <f t="shared" si="10"/>
        <v>0</v>
      </c>
      <c r="DE12" s="51">
        <v>0</v>
      </c>
      <c r="DF12" s="51">
        <v>0</v>
      </c>
      <c r="DG12" s="51">
        <v>0</v>
      </c>
      <c r="DH12" s="51">
        <v>0</v>
      </c>
    </row>
    <row r="13" spans="1:112" ht="19.5" customHeight="1">
      <c r="A13" s="96" t="s">
        <v>98</v>
      </c>
      <c r="B13" s="96" t="s">
        <v>87</v>
      </c>
      <c r="C13" s="96" t="s">
        <v>95</v>
      </c>
      <c r="D13" s="96" t="s">
        <v>88</v>
      </c>
      <c r="E13" s="96" t="s">
        <v>99</v>
      </c>
      <c r="F13" s="51">
        <f t="shared" si="0"/>
        <v>257472.75</v>
      </c>
      <c r="G13" s="51">
        <f t="shared" si="1"/>
        <v>257472.75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257472.75</v>
      </c>
      <c r="S13" s="51">
        <v>0</v>
      </c>
      <c r="T13" s="51">
        <v>0</v>
      </c>
      <c r="U13" s="51">
        <f t="shared" si="2"/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v>0</v>
      </c>
      <c r="AK13" s="51">
        <v>0</v>
      </c>
      <c r="AL13" s="51">
        <v>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f t="shared" si="3"/>
        <v>0</v>
      </c>
      <c r="AX13" s="51">
        <v>0</v>
      </c>
      <c r="AY13" s="51">
        <v>0</v>
      </c>
      <c r="AZ13" s="51"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v>0</v>
      </c>
      <c r="BI13" s="51">
        <f t="shared" si="4"/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f t="shared" si="5"/>
        <v>0</v>
      </c>
      <c r="BO13" s="51">
        <v>0</v>
      </c>
      <c r="BP13" s="51"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  <c r="BX13" s="51">
        <v>0</v>
      </c>
      <c r="BY13" s="51">
        <v>0</v>
      </c>
      <c r="BZ13" s="51">
        <v>0</v>
      </c>
      <c r="CA13" s="51">
        <f t="shared" si="6"/>
        <v>0</v>
      </c>
      <c r="CB13" s="51">
        <v>0</v>
      </c>
      <c r="CC13" s="51">
        <v>0</v>
      </c>
      <c r="CD13" s="51">
        <v>0</v>
      </c>
      <c r="CE13" s="51">
        <v>0</v>
      </c>
      <c r="CF13" s="51">
        <v>0</v>
      </c>
      <c r="CG13" s="51">
        <v>0</v>
      </c>
      <c r="CH13" s="51">
        <v>0</v>
      </c>
      <c r="CI13" s="51">
        <v>0</v>
      </c>
      <c r="CJ13" s="51">
        <v>0</v>
      </c>
      <c r="CK13" s="51">
        <v>0</v>
      </c>
      <c r="CL13" s="51">
        <v>0</v>
      </c>
      <c r="CM13" s="51">
        <v>0</v>
      </c>
      <c r="CN13" s="51">
        <v>0</v>
      </c>
      <c r="CO13" s="51">
        <v>0</v>
      </c>
      <c r="CP13" s="51">
        <v>0</v>
      </c>
      <c r="CQ13" s="51">
        <v>0</v>
      </c>
      <c r="CR13" s="51">
        <f t="shared" si="7"/>
        <v>0</v>
      </c>
      <c r="CS13" s="51">
        <v>0</v>
      </c>
      <c r="CT13" s="51">
        <v>0</v>
      </c>
      <c r="CU13" s="51">
        <f t="shared" si="8"/>
        <v>0</v>
      </c>
      <c r="CV13" s="51">
        <v>0</v>
      </c>
      <c r="CW13" s="51">
        <v>0</v>
      </c>
      <c r="CX13" s="51">
        <v>0</v>
      </c>
      <c r="CY13" s="51">
        <v>0</v>
      </c>
      <c r="CZ13" s="51">
        <v>0</v>
      </c>
      <c r="DA13" s="51">
        <f t="shared" si="9"/>
        <v>0</v>
      </c>
      <c r="DB13" s="51">
        <v>0</v>
      </c>
      <c r="DC13" s="51">
        <v>0</v>
      </c>
      <c r="DD13" s="51">
        <f t="shared" si="10"/>
        <v>0</v>
      </c>
      <c r="DE13" s="51">
        <v>0</v>
      </c>
      <c r="DF13" s="51">
        <v>0</v>
      </c>
      <c r="DG13" s="51">
        <v>0</v>
      </c>
      <c r="DH13" s="51">
        <v>0</v>
      </c>
    </row>
  </sheetData>
  <sheetProtection/>
  <mergeCells count="122">
    <mergeCell ref="BZ5:BZ6"/>
    <mergeCell ref="BV5:BV6"/>
    <mergeCell ref="BW5:BW6"/>
    <mergeCell ref="CA4:CQ4"/>
    <mergeCell ref="CQ5:CQ6"/>
    <mergeCell ref="BX5:BX6"/>
    <mergeCell ref="CC5:CC6"/>
    <mergeCell ref="CD5:CD6"/>
    <mergeCell ref="CE5:CE6"/>
    <mergeCell ref="CG5:CG6"/>
    <mergeCell ref="CR4:CT4"/>
    <mergeCell ref="CU4:CZ4"/>
    <mergeCell ref="DA4:DC4"/>
    <mergeCell ref="BJ5:BJ6"/>
    <mergeCell ref="BK5:BK6"/>
    <mergeCell ref="BN5:BN6"/>
    <mergeCell ref="BO5:BO6"/>
    <mergeCell ref="BP5:BP6"/>
    <mergeCell ref="CB5:CB6"/>
    <mergeCell ref="CZ5:CZ6"/>
    <mergeCell ref="DA5:DA6"/>
    <mergeCell ref="DB5:DB6"/>
    <mergeCell ref="CW5:CW6"/>
    <mergeCell ref="CX5:CX6"/>
    <mergeCell ref="CR5:CR6"/>
    <mergeCell ref="CT5:CT6"/>
    <mergeCell ref="CU5:CU6"/>
    <mergeCell ref="CV5:CV6"/>
    <mergeCell ref="BR5:BR6"/>
    <mergeCell ref="CY5:CY6"/>
    <mergeCell ref="CP5:CP6"/>
    <mergeCell ref="BS5:BS6"/>
    <mergeCell ref="BT5:BT6"/>
    <mergeCell ref="BU5:BU6"/>
    <mergeCell ref="CK5:CK6"/>
    <mergeCell ref="CL5:CL6"/>
    <mergeCell ref="CM5:CM6"/>
    <mergeCell ref="CF5:CF6"/>
    <mergeCell ref="DC5:DC6"/>
    <mergeCell ref="A2:DH2"/>
    <mergeCell ref="BN4:BZ4"/>
    <mergeCell ref="A4:E4"/>
    <mergeCell ref="G4:T4"/>
    <mergeCell ref="U4:AV4"/>
    <mergeCell ref="CS5:CS6"/>
    <mergeCell ref="CN5:CN6"/>
    <mergeCell ref="CO5:CO6"/>
    <mergeCell ref="BE5:BE6"/>
    <mergeCell ref="BF5:BF6"/>
    <mergeCell ref="BG5:BG6"/>
    <mergeCell ref="BH5:BH6"/>
    <mergeCell ref="BI5:BI6"/>
    <mergeCell ref="CH5:CH6"/>
    <mergeCell ref="BL5:BL6"/>
    <mergeCell ref="BM5:BM6"/>
    <mergeCell ref="CA5:CA6"/>
    <mergeCell ref="BY5:BY6"/>
    <mergeCell ref="BQ5:BQ6"/>
    <mergeCell ref="CI5:CI6"/>
    <mergeCell ref="CJ5:CJ6"/>
    <mergeCell ref="AW4:BH4"/>
    <mergeCell ref="BI4:BM4"/>
    <mergeCell ref="AY5:AY6"/>
    <mergeCell ref="AZ5:AZ6"/>
    <mergeCell ref="BA5:BA6"/>
    <mergeCell ref="BB5:BB6"/>
    <mergeCell ref="BC5:BC6"/>
    <mergeCell ref="BD5:BD6"/>
    <mergeCell ref="AS5:AS6"/>
    <mergeCell ref="AT5:AT6"/>
    <mergeCell ref="AU5:AU6"/>
    <mergeCell ref="AV5:AV6"/>
    <mergeCell ref="AW5:AW6"/>
    <mergeCell ref="AX5:AX6"/>
    <mergeCell ref="AM5:AM6"/>
    <mergeCell ref="AN5:AN6"/>
    <mergeCell ref="AO5:AO6"/>
    <mergeCell ref="AP5:AP6"/>
    <mergeCell ref="AQ5:AQ6"/>
    <mergeCell ref="AR5:AR6"/>
    <mergeCell ref="AJ5:AJ6"/>
    <mergeCell ref="AI5:AI6"/>
    <mergeCell ref="AG5:AG6"/>
    <mergeCell ref="AH5:AH6"/>
    <mergeCell ref="AK5:AK6"/>
    <mergeCell ref="AL5:AL6"/>
    <mergeCell ref="AB5:AB6"/>
    <mergeCell ref="AC5:AC6"/>
    <mergeCell ref="AD5:AD6"/>
    <mergeCell ref="AE5:AE6"/>
    <mergeCell ref="U5:U6"/>
    <mergeCell ref="AF5:AF6"/>
    <mergeCell ref="AA5:AA6"/>
    <mergeCell ref="Z5:Z6"/>
    <mergeCell ref="V5:V6"/>
    <mergeCell ref="W5:W6"/>
    <mergeCell ref="O5:O6"/>
    <mergeCell ref="P5:P6"/>
    <mergeCell ref="Q5:Q6"/>
    <mergeCell ref="R5:R6"/>
    <mergeCell ref="S5:S6"/>
    <mergeCell ref="T5:T6"/>
    <mergeCell ref="A5:C5"/>
    <mergeCell ref="M5:M6"/>
    <mergeCell ref="N5:N6"/>
    <mergeCell ref="D5:D6"/>
    <mergeCell ref="E5:E6"/>
    <mergeCell ref="F4:F6"/>
    <mergeCell ref="G5:G6"/>
    <mergeCell ref="H5:H6"/>
    <mergeCell ref="I5:I6"/>
    <mergeCell ref="J5:J6"/>
    <mergeCell ref="K5:K6"/>
    <mergeCell ref="DH5:DH6"/>
    <mergeCell ref="DD5:DD6"/>
    <mergeCell ref="DF5:DF6"/>
    <mergeCell ref="DD4:DH4"/>
    <mergeCell ref="DG5:DG6"/>
    <mergeCell ref="DE5:DE6"/>
    <mergeCell ref="L5:L6"/>
    <mergeCell ref="X5:X6"/>
    <mergeCell ref="Y5:Y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zoomScalePageLayoutView="0" workbookViewId="0" topLeftCell="A28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13"/>
      <c r="B1" s="13"/>
      <c r="C1" s="13"/>
      <c r="D1" s="99"/>
      <c r="E1" s="13"/>
      <c r="F1" s="13"/>
      <c r="G1" s="10" t="s">
        <v>264</v>
      </c>
    </row>
    <row r="2" spans="1:7" ht="25.5" customHeight="1">
      <c r="A2" s="144" t="s">
        <v>265</v>
      </c>
      <c r="B2" s="144"/>
      <c r="C2" s="144"/>
      <c r="D2" s="144"/>
      <c r="E2" s="144"/>
      <c r="F2" s="144"/>
      <c r="G2" s="144"/>
    </row>
    <row r="3" spans="1:7" ht="19.5" customHeight="1">
      <c r="A3" s="93" t="s">
        <v>4</v>
      </c>
      <c r="B3" s="38"/>
      <c r="C3" s="38"/>
      <c r="D3" s="38"/>
      <c r="E3" s="39"/>
      <c r="F3" s="39"/>
      <c r="G3" s="10" t="s">
        <v>5</v>
      </c>
    </row>
    <row r="4" spans="1:7" ht="19.5" customHeight="1">
      <c r="A4" s="195" t="s">
        <v>266</v>
      </c>
      <c r="B4" s="196"/>
      <c r="C4" s="196"/>
      <c r="D4" s="197"/>
      <c r="E4" s="147" t="s">
        <v>102</v>
      </c>
      <c r="F4" s="148"/>
      <c r="G4" s="148"/>
    </row>
    <row r="5" spans="1:7" ht="19.5" customHeight="1">
      <c r="A5" s="158" t="s">
        <v>67</v>
      </c>
      <c r="B5" s="160"/>
      <c r="C5" s="189" t="s">
        <v>68</v>
      </c>
      <c r="D5" s="149" t="s">
        <v>267</v>
      </c>
      <c r="E5" s="148" t="s">
        <v>59</v>
      </c>
      <c r="F5" s="191" t="s">
        <v>268</v>
      </c>
      <c r="G5" s="193" t="s">
        <v>269</v>
      </c>
    </row>
    <row r="6" spans="1:7" ht="33.75" customHeight="1">
      <c r="A6" s="42" t="s">
        <v>80</v>
      </c>
      <c r="B6" s="44" t="s">
        <v>81</v>
      </c>
      <c r="C6" s="190"/>
      <c r="D6" s="183"/>
      <c r="E6" s="154"/>
      <c r="F6" s="192"/>
      <c r="G6" s="194"/>
    </row>
    <row r="7" spans="1:7" ht="19.5" customHeight="1">
      <c r="A7" s="45" t="s">
        <v>19</v>
      </c>
      <c r="B7" s="100" t="s">
        <v>19</v>
      </c>
      <c r="C7" s="101" t="s">
        <v>19</v>
      </c>
      <c r="D7" s="45" t="s">
        <v>59</v>
      </c>
      <c r="E7" s="102">
        <v>3347799</v>
      </c>
      <c r="F7" s="50">
        <v>2947786.25</v>
      </c>
      <c r="G7" s="51">
        <v>400012.75</v>
      </c>
    </row>
    <row r="8" spans="1:7" ht="19.5" customHeight="1">
      <c r="A8" s="45" t="s">
        <v>19</v>
      </c>
      <c r="B8" s="100" t="s">
        <v>19</v>
      </c>
      <c r="C8" s="101" t="s">
        <v>19</v>
      </c>
      <c r="D8" s="45" t="s">
        <v>84</v>
      </c>
      <c r="E8" s="102">
        <v>3347799</v>
      </c>
      <c r="F8" s="50">
        <v>2947786.25</v>
      </c>
      <c r="G8" s="51">
        <v>400012.75</v>
      </c>
    </row>
    <row r="9" spans="1:7" ht="19.5" customHeight="1">
      <c r="A9" s="45" t="s">
        <v>19</v>
      </c>
      <c r="B9" s="100" t="s">
        <v>19</v>
      </c>
      <c r="C9" s="101" t="s">
        <v>160</v>
      </c>
      <c r="D9" s="45" t="s">
        <v>270</v>
      </c>
      <c r="E9" s="102">
        <v>3347799</v>
      </c>
      <c r="F9" s="50">
        <v>2947786.25</v>
      </c>
      <c r="G9" s="51">
        <v>400012.75</v>
      </c>
    </row>
    <row r="10" spans="1:7" ht="19.5" customHeight="1">
      <c r="A10" s="45" t="s">
        <v>271</v>
      </c>
      <c r="B10" s="100" t="s">
        <v>272</v>
      </c>
      <c r="C10" s="101" t="s">
        <v>164</v>
      </c>
      <c r="D10" s="45" t="s">
        <v>273</v>
      </c>
      <c r="E10" s="102">
        <v>20000</v>
      </c>
      <c r="F10" s="50">
        <v>0</v>
      </c>
      <c r="G10" s="51">
        <v>20000</v>
      </c>
    </row>
    <row r="11" spans="1:7" ht="19.5" customHeight="1">
      <c r="A11" s="45" t="s">
        <v>271</v>
      </c>
      <c r="B11" s="100" t="s">
        <v>274</v>
      </c>
      <c r="C11" s="101" t="s">
        <v>164</v>
      </c>
      <c r="D11" s="45" t="s">
        <v>275</v>
      </c>
      <c r="E11" s="102">
        <v>90000</v>
      </c>
      <c r="F11" s="50">
        <v>0</v>
      </c>
      <c r="G11" s="51">
        <v>90000</v>
      </c>
    </row>
    <row r="12" spans="1:7" ht="19.5" customHeight="1">
      <c r="A12" s="45" t="s">
        <v>276</v>
      </c>
      <c r="B12" s="100" t="s">
        <v>87</v>
      </c>
      <c r="C12" s="101" t="s">
        <v>164</v>
      </c>
      <c r="D12" s="45" t="s">
        <v>277</v>
      </c>
      <c r="E12" s="102">
        <v>102684</v>
      </c>
      <c r="F12" s="50">
        <v>102684</v>
      </c>
      <c r="G12" s="51">
        <v>0</v>
      </c>
    </row>
    <row r="13" spans="1:7" ht="19.5" customHeight="1">
      <c r="A13" s="45" t="s">
        <v>271</v>
      </c>
      <c r="B13" s="100" t="s">
        <v>278</v>
      </c>
      <c r="C13" s="101" t="s">
        <v>164</v>
      </c>
      <c r="D13" s="45" t="s">
        <v>279</v>
      </c>
      <c r="E13" s="102">
        <v>2000</v>
      </c>
      <c r="F13" s="50">
        <v>0</v>
      </c>
      <c r="G13" s="51">
        <v>2000</v>
      </c>
    </row>
    <row r="14" spans="1:7" ht="19.5" customHeight="1">
      <c r="A14" s="45" t="s">
        <v>280</v>
      </c>
      <c r="B14" s="100" t="s">
        <v>86</v>
      </c>
      <c r="C14" s="101" t="s">
        <v>164</v>
      </c>
      <c r="D14" s="45" t="s">
        <v>281</v>
      </c>
      <c r="E14" s="102">
        <v>8640</v>
      </c>
      <c r="F14" s="50">
        <v>8640</v>
      </c>
      <c r="G14" s="51">
        <v>0</v>
      </c>
    </row>
    <row r="15" spans="1:7" ht="19.5" customHeight="1">
      <c r="A15" s="45" t="s">
        <v>271</v>
      </c>
      <c r="B15" s="100" t="s">
        <v>282</v>
      </c>
      <c r="C15" s="101" t="s">
        <v>164</v>
      </c>
      <c r="D15" s="45" t="s">
        <v>283</v>
      </c>
      <c r="E15" s="102">
        <v>12412.75</v>
      </c>
      <c r="F15" s="50">
        <v>0</v>
      </c>
      <c r="G15" s="51">
        <v>12412.75</v>
      </c>
    </row>
    <row r="16" spans="1:7" ht="19.5" customHeight="1">
      <c r="A16" s="45" t="s">
        <v>271</v>
      </c>
      <c r="B16" s="100" t="s">
        <v>284</v>
      </c>
      <c r="C16" s="101" t="s">
        <v>164</v>
      </c>
      <c r="D16" s="45" t="s">
        <v>285</v>
      </c>
      <c r="E16" s="102">
        <v>17688</v>
      </c>
      <c r="F16" s="50">
        <v>0</v>
      </c>
      <c r="G16" s="51">
        <v>17688</v>
      </c>
    </row>
    <row r="17" spans="1:7" ht="19.5" customHeight="1">
      <c r="A17" s="45" t="s">
        <v>276</v>
      </c>
      <c r="B17" s="100" t="s">
        <v>286</v>
      </c>
      <c r="C17" s="101" t="s">
        <v>164</v>
      </c>
      <c r="D17" s="45" t="s">
        <v>287</v>
      </c>
      <c r="E17" s="102">
        <v>342652.75</v>
      </c>
      <c r="F17" s="50">
        <v>342652.75</v>
      </c>
      <c r="G17" s="51">
        <v>0</v>
      </c>
    </row>
    <row r="18" spans="1:7" ht="19.5" customHeight="1">
      <c r="A18" s="45" t="s">
        <v>276</v>
      </c>
      <c r="B18" s="100" t="s">
        <v>288</v>
      </c>
      <c r="C18" s="101" t="s">
        <v>164</v>
      </c>
      <c r="D18" s="45" t="s">
        <v>289</v>
      </c>
      <c r="E18" s="102">
        <v>257472.75</v>
      </c>
      <c r="F18" s="50">
        <v>257472.75</v>
      </c>
      <c r="G18" s="51">
        <v>0</v>
      </c>
    </row>
    <row r="19" spans="1:7" ht="19.5" customHeight="1">
      <c r="A19" s="45" t="s">
        <v>276</v>
      </c>
      <c r="B19" s="100" t="s">
        <v>290</v>
      </c>
      <c r="C19" s="101" t="s">
        <v>164</v>
      </c>
      <c r="D19" s="45" t="s">
        <v>291</v>
      </c>
      <c r="E19" s="102">
        <v>151371.5</v>
      </c>
      <c r="F19" s="50">
        <v>151371.5</v>
      </c>
      <c r="G19" s="51">
        <v>0</v>
      </c>
    </row>
    <row r="20" spans="1:7" ht="19.5" customHeight="1">
      <c r="A20" s="45" t="s">
        <v>271</v>
      </c>
      <c r="B20" s="100" t="s">
        <v>92</v>
      </c>
      <c r="C20" s="101" t="s">
        <v>164</v>
      </c>
      <c r="D20" s="45" t="s">
        <v>292</v>
      </c>
      <c r="E20" s="102">
        <v>35000</v>
      </c>
      <c r="F20" s="50">
        <v>0</v>
      </c>
      <c r="G20" s="51">
        <v>35000</v>
      </c>
    </row>
    <row r="21" spans="1:7" ht="19.5" customHeight="1">
      <c r="A21" s="45" t="s">
        <v>280</v>
      </c>
      <c r="B21" s="100" t="s">
        <v>278</v>
      </c>
      <c r="C21" s="101" t="s">
        <v>164</v>
      </c>
      <c r="D21" s="45" t="s">
        <v>293</v>
      </c>
      <c r="E21" s="102">
        <v>6390</v>
      </c>
      <c r="F21" s="50">
        <v>6390</v>
      </c>
      <c r="G21" s="51">
        <v>0</v>
      </c>
    </row>
    <row r="22" spans="1:7" ht="19.5" customHeight="1">
      <c r="A22" s="45" t="s">
        <v>271</v>
      </c>
      <c r="B22" s="100" t="s">
        <v>294</v>
      </c>
      <c r="C22" s="101" t="s">
        <v>164</v>
      </c>
      <c r="D22" s="45" t="s">
        <v>295</v>
      </c>
      <c r="E22" s="102">
        <v>3258.85</v>
      </c>
      <c r="F22" s="50">
        <v>0</v>
      </c>
      <c r="G22" s="51">
        <v>3258.85</v>
      </c>
    </row>
    <row r="23" spans="1:7" ht="19.5" customHeight="1">
      <c r="A23" s="45" t="s">
        <v>280</v>
      </c>
      <c r="B23" s="100" t="s">
        <v>296</v>
      </c>
      <c r="C23" s="101" t="s">
        <v>164</v>
      </c>
      <c r="D23" s="45" t="s">
        <v>297</v>
      </c>
      <c r="E23" s="102">
        <v>420</v>
      </c>
      <c r="F23" s="50">
        <v>420</v>
      </c>
      <c r="G23" s="51">
        <v>0</v>
      </c>
    </row>
    <row r="24" spans="1:7" ht="19.5" customHeight="1">
      <c r="A24" s="45" t="s">
        <v>271</v>
      </c>
      <c r="B24" s="100" t="s">
        <v>95</v>
      </c>
      <c r="C24" s="101" t="s">
        <v>164</v>
      </c>
      <c r="D24" s="45" t="s">
        <v>298</v>
      </c>
      <c r="E24" s="102">
        <v>88000</v>
      </c>
      <c r="F24" s="50">
        <v>0</v>
      </c>
      <c r="G24" s="51">
        <v>88000</v>
      </c>
    </row>
    <row r="25" spans="1:7" ht="19.5" customHeight="1">
      <c r="A25" s="45" t="s">
        <v>276</v>
      </c>
      <c r="B25" s="100" t="s">
        <v>299</v>
      </c>
      <c r="C25" s="101" t="s">
        <v>164</v>
      </c>
      <c r="D25" s="45" t="s">
        <v>300</v>
      </c>
      <c r="E25" s="102">
        <v>35647.25</v>
      </c>
      <c r="F25" s="50">
        <v>35647.25</v>
      </c>
      <c r="G25" s="51">
        <v>0</v>
      </c>
    </row>
    <row r="26" spans="1:7" ht="19.5" customHeight="1">
      <c r="A26" s="45" t="s">
        <v>271</v>
      </c>
      <c r="B26" s="100" t="s">
        <v>301</v>
      </c>
      <c r="C26" s="101" t="s">
        <v>164</v>
      </c>
      <c r="D26" s="45" t="s">
        <v>302</v>
      </c>
      <c r="E26" s="102">
        <v>1000</v>
      </c>
      <c r="F26" s="50">
        <v>0</v>
      </c>
      <c r="G26" s="51">
        <v>1000</v>
      </c>
    </row>
    <row r="27" spans="1:7" ht="19.5" customHeight="1">
      <c r="A27" s="45" t="s">
        <v>276</v>
      </c>
      <c r="B27" s="100" t="s">
        <v>278</v>
      </c>
      <c r="C27" s="101" t="s">
        <v>164</v>
      </c>
      <c r="D27" s="45" t="s">
        <v>303</v>
      </c>
      <c r="E27" s="102">
        <v>801357</v>
      </c>
      <c r="F27" s="50">
        <v>801357</v>
      </c>
      <c r="G27" s="51">
        <v>0</v>
      </c>
    </row>
    <row r="28" spans="1:7" ht="19.5" customHeight="1">
      <c r="A28" s="45" t="s">
        <v>271</v>
      </c>
      <c r="B28" s="100" t="s">
        <v>96</v>
      </c>
      <c r="C28" s="101" t="s">
        <v>164</v>
      </c>
      <c r="D28" s="45" t="s">
        <v>304</v>
      </c>
      <c r="E28" s="102">
        <v>80653.15</v>
      </c>
      <c r="F28" s="50">
        <v>0</v>
      </c>
      <c r="G28" s="51">
        <v>80653.15</v>
      </c>
    </row>
    <row r="29" spans="1:7" ht="19.5" customHeight="1">
      <c r="A29" s="45" t="s">
        <v>276</v>
      </c>
      <c r="B29" s="100" t="s">
        <v>95</v>
      </c>
      <c r="C29" s="101" t="s">
        <v>164</v>
      </c>
      <c r="D29" s="45" t="s">
        <v>305</v>
      </c>
      <c r="E29" s="102">
        <v>1241151</v>
      </c>
      <c r="F29" s="50">
        <v>1241151</v>
      </c>
      <c r="G29" s="51">
        <v>0</v>
      </c>
    </row>
    <row r="30" spans="1:7" ht="19.5" customHeight="1">
      <c r="A30" s="45" t="s">
        <v>271</v>
      </c>
      <c r="B30" s="100" t="s">
        <v>306</v>
      </c>
      <c r="C30" s="101" t="s">
        <v>164</v>
      </c>
      <c r="D30" s="45" t="s">
        <v>307</v>
      </c>
      <c r="E30" s="102">
        <v>30000</v>
      </c>
      <c r="F30" s="50">
        <v>0</v>
      </c>
      <c r="G30" s="51">
        <v>30000</v>
      </c>
    </row>
    <row r="31" spans="1:7" ht="19.5" customHeight="1">
      <c r="A31" s="45" t="s">
        <v>271</v>
      </c>
      <c r="B31" s="100" t="s">
        <v>87</v>
      </c>
      <c r="C31" s="101" t="s">
        <v>164</v>
      </c>
      <c r="D31" s="45" t="s">
        <v>308</v>
      </c>
      <c r="E31" s="102">
        <v>15000</v>
      </c>
      <c r="F31" s="50">
        <v>0</v>
      </c>
      <c r="G31" s="51">
        <v>15000</v>
      </c>
    </row>
    <row r="32" spans="1:7" ht="19.5" customHeight="1">
      <c r="A32" s="45" t="s">
        <v>271</v>
      </c>
      <c r="B32" s="100" t="s">
        <v>86</v>
      </c>
      <c r="C32" s="101" t="s">
        <v>164</v>
      </c>
      <c r="D32" s="45" t="s">
        <v>309</v>
      </c>
      <c r="E32" s="102">
        <v>5000</v>
      </c>
      <c r="F32" s="50">
        <v>0</v>
      </c>
      <c r="G32" s="51">
        <v>5000</v>
      </c>
    </row>
  </sheetData>
  <sheetProtection/>
  <mergeCells count="9">
    <mergeCell ref="A2:G2"/>
    <mergeCell ref="D5:D6"/>
    <mergeCell ref="C5:C6"/>
    <mergeCell ref="E4:G4"/>
    <mergeCell ref="E5:E6"/>
    <mergeCell ref="F5:F6"/>
    <mergeCell ref="G5:G6"/>
    <mergeCell ref="A4:D4"/>
    <mergeCell ref="A5:B5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33"/>
      <c r="B1" s="34"/>
      <c r="C1" s="34"/>
      <c r="D1" s="34"/>
      <c r="E1" s="34"/>
      <c r="F1" s="92" t="s">
        <v>310</v>
      </c>
    </row>
    <row r="2" spans="1:6" ht="19.5" customHeight="1">
      <c r="A2" s="144" t="s">
        <v>311</v>
      </c>
      <c r="B2" s="144"/>
      <c r="C2" s="144"/>
      <c r="D2" s="144"/>
      <c r="E2" s="144"/>
      <c r="F2" s="144"/>
    </row>
    <row r="3" spans="1:6" ht="19.5" customHeight="1">
      <c r="A3" s="93" t="s">
        <v>4</v>
      </c>
      <c r="B3" s="38"/>
      <c r="C3" s="38"/>
      <c r="D3" s="103"/>
      <c r="E3" s="103"/>
      <c r="F3" s="10" t="s">
        <v>5</v>
      </c>
    </row>
    <row r="4" spans="1:6" ht="19.5" customHeight="1">
      <c r="A4" s="158" t="s">
        <v>67</v>
      </c>
      <c r="B4" s="159"/>
      <c r="C4" s="160"/>
      <c r="D4" s="198" t="s">
        <v>68</v>
      </c>
      <c r="E4" s="151" t="s">
        <v>312</v>
      </c>
      <c r="F4" s="191" t="s">
        <v>73</v>
      </c>
    </row>
    <row r="5" spans="1:6" ht="19.5" customHeight="1">
      <c r="A5" s="43" t="s">
        <v>80</v>
      </c>
      <c r="B5" s="42" t="s">
        <v>81</v>
      </c>
      <c r="C5" s="44" t="s">
        <v>82</v>
      </c>
      <c r="D5" s="199"/>
      <c r="E5" s="151"/>
      <c r="F5" s="192"/>
    </row>
    <row r="6" spans="1:6" ht="19.5" customHeight="1">
      <c r="A6" s="100" t="s">
        <v>19</v>
      </c>
      <c r="B6" s="100" t="s">
        <v>19</v>
      </c>
      <c r="C6" s="100" t="s">
        <v>19</v>
      </c>
      <c r="D6" s="104" t="s">
        <v>19</v>
      </c>
      <c r="E6" s="104" t="s">
        <v>59</v>
      </c>
      <c r="F6" s="51">
        <v>1160000</v>
      </c>
    </row>
    <row r="7" spans="1:6" ht="19.5" customHeight="1">
      <c r="A7" s="100" t="s">
        <v>19</v>
      </c>
      <c r="B7" s="100" t="s">
        <v>19</v>
      </c>
      <c r="C7" s="100" t="s">
        <v>19</v>
      </c>
      <c r="D7" s="104" t="s">
        <v>83</v>
      </c>
      <c r="E7" s="104" t="s">
        <v>84</v>
      </c>
      <c r="F7" s="51">
        <v>1160000</v>
      </c>
    </row>
    <row r="8" spans="1:6" ht="19.5" customHeight="1">
      <c r="A8" s="100" t="s">
        <v>19</v>
      </c>
      <c r="B8" s="100" t="s">
        <v>19</v>
      </c>
      <c r="C8" s="100" t="s">
        <v>19</v>
      </c>
      <c r="D8" s="104" t="s">
        <v>19</v>
      </c>
      <c r="E8" s="104" t="s">
        <v>270</v>
      </c>
      <c r="F8" s="51">
        <v>1160000</v>
      </c>
    </row>
    <row r="9" spans="1:6" ht="19.5" customHeight="1">
      <c r="A9" s="100" t="s">
        <v>19</v>
      </c>
      <c r="B9" s="100" t="s">
        <v>19</v>
      </c>
      <c r="C9" s="100" t="s">
        <v>19</v>
      </c>
      <c r="D9" s="104" t="s">
        <v>19</v>
      </c>
      <c r="E9" s="104" t="s">
        <v>313</v>
      </c>
      <c r="F9" s="51">
        <v>1160000</v>
      </c>
    </row>
    <row r="10" spans="1:6" ht="19.5" customHeight="1">
      <c r="A10" s="100" t="s">
        <v>94</v>
      </c>
      <c r="B10" s="100" t="s">
        <v>95</v>
      </c>
      <c r="C10" s="100" t="s">
        <v>96</v>
      </c>
      <c r="D10" s="104" t="s">
        <v>88</v>
      </c>
      <c r="E10" s="104" t="s">
        <v>314</v>
      </c>
      <c r="F10" s="51">
        <v>460000</v>
      </c>
    </row>
    <row r="11" spans="1:6" ht="19.5" customHeight="1">
      <c r="A11" s="100" t="s">
        <v>94</v>
      </c>
      <c r="B11" s="100" t="s">
        <v>95</v>
      </c>
      <c r="C11" s="100" t="s">
        <v>96</v>
      </c>
      <c r="D11" s="104" t="s">
        <v>88</v>
      </c>
      <c r="E11" s="104" t="s">
        <v>315</v>
      </c>
      <c r="F11" s="51">
        <v>200000</v>
      </c>
    </row>
    <row r="12" spans="1:6" ht="19.5" customHeight="1">
      <c r="A12" s="100" t="s">
        <v>94</v>
      </c>
      <c r="B12" s="100" t="s">
        <v>95</v>
      </c>
      <c r="C12" s="100" t="s">
        <v>96</v>
      </c>
      <c r="D12" s="104" t="s">
        <v>88</v>
      </c>
      <c r="E12" s="104" t="s">
        <v>316</v>
      </c>
      <c r="F12" s="51">
        <v>50000</v>
      </c>
    </row>
    <row r="13" spans="1:6" ht="19.5" customHeight="1">
      <c r="A13" s="100" t="s">
        <v>94</v>
      </c>
      <c r="B13" s="100" t="s">
        <v>95</v>
      </c>
      <c r="C13" s="100" t="s">
        <v>96</v>
      </c>
      <c r="D13" s="104" t="s">
        <v>88</v>
      </c>
      <c r="E13" s="104" t="s">
        <v>317</v>
      </c>
      <c r="F13" s="51">
        <v>150000</v>
      </c>
    </row>
    <row r="14" spans="1:6" ht="19.5" customHeight="1">
      <c r="A14" s="100" t="s">
        <v>94</v>
      </c>
      <c r="B14" s="100" t="s">
        <v>95</v>
      </c>
      <c r="C14" s="100" t="s">
        <v>96</v>
      </c>
      <c r="D14" s="104" t="s">
        <v>88</v>
      </c>
      <c r="E14" s="104" t="s">
        <v>318</v>
      </c>
      <c r="F14" s="51">
        <v>300000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2022-07-19T07:18:19Z</cp:lastPrinted>
  <dcterms:modified xsi:type="dcterms:W3CDTF">2022-07-22T03:28:41Z</dcterms:modified>
  <cp:category/>
  <cp:version/>
  <cp:contentType/>
  <cp:contentStatus/>
</cp:coreProperties>
</file>