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一般公共预算收入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______________A01">#REF!</definedName>
    <definedName name="_______________A08">'[1]A01-1'!$A$5:$C$36</definedName>
    <definedName name="___1A01_">#REF!</definedName>
    <definedName name="___2A08_">'[1]A01-1'!$A$5:$C$36</definedName>
    <definedName name="__1A01_">#REF!</definedName>
    <definedName name="__2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4A08_">'[1]A01-1'!$A$5:$C$36</definedName>
    <definedName name="_A01">#REF!</definedName>
    <definedName name="_A08">'[1]A01-1'!$A$5:$C$36</definedName>
    <definedName name="a">#N/A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n">#N/A</definedName>
    <definedName name="_xlnm.Print_Area">#N/A</definedName>
    <definedName name="_xlnm.Print_Titles" localSheetId="0">一般公共预算收入!$2:$4</definedName>
    <definedName name="s">#N/A</definedName>
    <definedName name="地区名称">#REF!</definedName>
    <definedName name="支出">#REF!</definedName>
    <definedName name="_11A01_">#REF!</definedName>
    <definedName name="_22A08_">'[1]A01-1'!$A$5:$C$36</definedName>
    <definedName name="_Fill" hidden="1">[2]eqpmad2!#REF!</definedName>
    <definedName name="_PA7">'[3]SW-TEO'!#REF!</definedName>
    <definedName name="_PA8">'[3]SW-TEO'!#REF!</definedName>
    <definedName name="_PD1">'[3]SW-TEO'!#REF!</definedName>
    <definedName name="_PE12">'[3]SW-TEO'!#REF!</definedName>
    <definedName name="_PE13">'[3]SW-TEO'!#REF!</definedName>
    <definedName name="_PE6">'[3]SW-TEO'!#REF!</definedName>
    <definedName name="_PE7">'[3]SW-TEO'!#REF!</definedName>
    <definedName name="_PE8">'[3]SW-TEO'!#REF!</definedName>
    <definedName name="_PE9">'[3]SW-TEO'!#REF!</definedName>
    <definedName name="_PH1">'[3]SW-TEO'!#REF!</definedName>
    <definedName name="_PI1">'[3]SW-TEO'!#REF!</definedName>
    <definedName name="_PK1">'[3]SW-TEO'!#REF!</definedName>
    <definedName name="_PK3">'[3]SW-TEO'!#REF!</definedName>
    <definedName name="aaa">'[4]#REF!'!$A$6:$AL$21</definedName>
    <definedName name="aiu_bottom">'[5]Financ. Overview'!#REF!</definedName>
    <definedName name="aq">'[6]#REF!'!$A$6:$AL$21</definedName>
    <definedName name="bbb">'[4]#REF!'!$A$6:$AL$21</definedName>
    <definedName name="ccc">'[4]#REF!'!$A$6:$AL$21</definedName>
    <definedName name="ddd">'[4]#REF!'!$A$6:$AL$21</definedName>
    <definedName name="FRC">[7]Main!$C$9</definedName>
    <definedName name="hostfee">'[5]Financ. Overview'!$H$12</definedName>
    <definedName name="hraiu_bottom">'[5]Financ. Overview'!#REF!</definedName>
    <definedName name="hvac">'[5]Financ. Overview'!#REF!</definedName>
    <definedName name="HWSheet">1</definedName>
    <definedName name="hy">'[8]98区乡收入分项目建议数'!$A$6:$AL$21</definedName>
    <definedName name="Module.Prix_SMC">'[18]11国资收入'!Module.Prix_SMC</definedName>
    <definedName name="nj">'[8]98区乡收入分项目建议数'!$A$6:$AL$21</definedName>
    <definedName name="nk">'[9]98区乡收入分项目建议数'!$A$6:$AL$21</definedName>
    <definedName name="OS">[10]Open!#REF!</definedName>
    <definedName name="pr_toolbox">[5]Toolbox!$A$3:$I$80</definedName>
    <definedName name="Prix_SMC">'[18]11国资收入'!Prix_SMC</definedName>
    <definedName name="s_c_list">[11]Toolbox!$A$7:$H$969</definedName>
    <definedName name="SCG">'[12]G.1R-Shou COP Gf'!#REF!</definedName>
    <definedName name="sdlfee">'[5]Financ. Overview'!$H$13</definedName>
    <definedName name="solar_ratio">'[13]POWER ASSUMPTIONS'!$H$7</definedName>
    <definedName name="ss7fee">'[5]Financ. Overview'!$H$18</definedName>
    <definedName name="subsfee">'[5]Financ. Overview'!$H$14</definedName>
    <definedName name="toolbox">[14]Toolbox!$C$5:$T$1578</definedName>
    <definedName name="V5.1Fee">'[5]Financ. Overview'!$H$15</definedName>
    <definedName name="xhj">'[15]#REF!'!$A$6:$AL$21</definedName>
    <definedName name="Z32_Cost_red">'[5]Financ. Overview'!#REF!</definedName>
    <definedName name="教科文股">#REF!</definedName>
    <definedName name="金融办">[16]!金融办</definedName>
    <definedName name="九八年支出分析">'[17]98区乡收入建议数'!$A$6:$AL$21</definedName>
    <definedName name="九八年支出分析1">'[4]#REF!'!$A$6:$AL$21</definedName>
    <definedName name="九九年">'[6]#REF!'!$A$6:$AL$21</definedName>
    <definedName name="九九年预算">'[6]#REF!'!$A$6:$AL$21</definedName>
    <definedName name="数据库1">'[4]#REF!'!$A$6:$AL$21</definedName>
  </definedNames>
  <calcPr calcId="144525"/>
</workbook>
</file>

<file path=xl/sharedStrings.xml><?xml version="1.0" encoding="utf-8"?>
<sst xmlns="http://schemas.openxmlformats.org/spreadsheetml/2006/main" count="35" uniqueCount="35">
  <si>
    <t>2022年宣汉县地方一般公共预算收入决算表</t>
  </si>
  <si>
    <r>
      <rPr>
        <sz val="12"/>
        <color rgb="FF000000"/>
        <rFont val="宋体"/>
        <charset val="134"/>
      </rPr>
      <t>单位：万元，</t>
    </r>
    <r>
      <rPr>
        <sz val="12"/>
        <color indexed="8"/>
        <rFont val="Times New Roman"/>
        <charset val="0"/>
      </rPr>
      <t>%</t>
    </r>
  </si>
  <si>
    <t>预算科目</t>
  </si>
  <si>
    <t>年初预算数</t>
  </si>
  <si>
    <t>变动预算数</t>
  </si>
  <si>
    <t>决算数</t>
  </si>
  <si>
    <t>为预算</t>
  </si>
  <si>
    <t>为上年决算</t>
  </si>
  <si>
    <t>税收收入小计</t>
  </si>
  <si>
    <t xml:space="preserve">    增值税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</si>
  <si>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</si>
  <si>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</si>
  <si>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</si>
  <si>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</si>
  <si>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</si>
  <si>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</si>
  <si>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</si>
  <si>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</si>
  <si>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</si>
  <si>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</si>
  <si>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</si>
  <si>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</si>
  <si>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</si>
  <si>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</si>
  <si>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</si>
  <si>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非税收入小计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</si>
  <si>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</si>
  <si>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</si>
  <si>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</si>
  <si>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</si>
  <si>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</si>
  <si>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捐赠收入</t>
  </si>
  <si>
    <t xml:space="preserve">    政府住房基金收入</t>
  </si>
  <si>
    <t xml:space="preserve">    其他收入</t>
  </si>
  <si>
    <t>一般公共预算收入合计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</si>
</sst>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,##0.0_ "/>
  </numFmts>
  <fonts count="31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b/>
      <sz val="12"/>
      <name val="Times New Roman"/>
      <charset val="0"/>
    </font>
    <font>
      <sz val="11"/>
      <name val="宋体"/>
      <charset val="134"/>
    </font>
    <font>
      <sz val="12"/>
      <name val="Times New Roman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Times New Roma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29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176" fontId="6" fillId="0" borderId="1" xfId="49" applyNumberFormat="1" applyFont="1" applyFill="1" applyBorder="1" applyAlignment="1">
      <alignment horizontal="center" vertical="center"/>
    </xf>
    <xf numFmtId="177" fontId="6" fillId="0" borderId="1" xfId="49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176" fontId="8" fillId="0" borderId="1" xfId="0" applyNumberFormat="1" applyFont="1" applyFill="1" applyBorder="1" applyAlignment="1">
      <alignment vertical="center" wrapText="1"/>
    </xf>
    <xf numFmtId="176" fontId="8" fillId="0" borderId="1" xfId="49" applyNumberFormat="1" applyFont="1" applyFill="1" applyBorder="1" applyAlignment="1">
      <alignment vertical="center"/>
    </xf>
    <xf numFmtId="177" fontId="8" fillId="0" borderId="1" xfId="49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0704(第一稿）" xfId="49"/>
    <cellStyle name="常规 10 4 3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8.xml"/><Relationship Id="rId8" Type="http://schemas.openxmlformats.org/officeDocument/2006/relationships/externalLink" Target="externalLinks/externalLink7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8.xml"/><Relationship Id="rId18" Type="http://schemas.openxmlformats.org/officeDocument/2006/relationships/externalLink" Target="externalLinks/externalLink17.xml"/><Relationship Id="rId17" Type="http://schemas.openxmlformats.org/officeDocument/2006/relationships/externalLink" Target="externalLinks/externalLink16.xml"/><Relationship Id="rId16" Type="http://schemas.openxmlformats.org/officeDocument/2006/relationships/externalLink" Target="externalLinks/externalLink15.xml"/><Relationship Id="rId15" Type="http://schemas.openxmlformats.org/officeDocument/2006/relationships/externalLink" Target="externalLinks/externalLink14.xml"/><Relationship Id="rId14" Type="http://schemas.openxmlformats.org/officeDocument/2006/relationships/externalLink" Target="externalLinks/externalLink13.xml"/><Relationship Id="rId13" Type="http://schemas.openxmlformats.org/officeDocument/2006/relationships/externalLink" Target="externalLinks/externalLink12.xml"/><Relationship Id="rId12" Type="http://schemas.openxmlformats.org/officeDocument/2006/relationships/externalLink" Target="externalLinks/externalLink11.xml"/><Relationship Id="rId11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9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GP_Ph1\SBB-OIs\Hel-OI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013&#24180;&#37096;&#38376;&#39044;&#31639;&#65288;&#25253;&#20154;&#22823;&#65289;\&#22797;&#20214;%20&#32929;&#23460;&#19978;&#25253;\&#20892;&#19994;&#32929;\&#20892;&#19994;&#23616;\&#38472;&#23459;&#37051;\99&#39044;&#31639;&#36164;&#2600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tamer\WINDOWS\GP_A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013&#24180;&#37096;&#38376;&#39044;&#31639;&#65288;&#25253;&#20154;&#22823;&#65289;\&#22797;&#20214;%20&#32929;&#23460;&#19978;&#25253;\&#20892;&#19994;&#32929;\&#20892;&#19994;&#23616;\&#22797;&#20214;%20&#21531;&#22616;&#21306;&#31246;&#36153;&#25913;&#38761;\2000&#24180;&#36164;&#26009;\&#38472;&#23459;&#37051;\99&#39044;&#31639;&#36164;&#26009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CHR\ARBEJDE\Q4DK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013&#24180;&#37096;&#38376;&#39044;&#31639;&#65288;&#25253;&#20154;&#22823;&#65289;\&#22797;&#20214;%20&#32929;&#23460;&#19978;&#25253;\&#20892;&#19994;&#32929;\&#20892;&#19994;&#23616;\&#22797;&#20214;%20&#21531;&#22616;&#21306;&#31246;&#36153;&#25913;&#38761;\2000&#24180;&#36164;&#26009;\99&#24180;&#36164;&#26009;\98&#24180;&#36164;&#26009;\98&#24180;&#21306;&#20065;&#39044;&#31639;&#36164;&#26009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98&#24180;&#36164;&#26009;\98&#24180;&#21306;&#20065;&#39044;&#31639;&#36164;&#26009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Backup%20of%20Backup%20of%20LINDA%20LISTONE.xlk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TEMP\GOLDPYR4\ARENTO\TOOLBO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fnl-gp2\ToolboxGP\Kor\OSP_Becht_Fin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POWER%20ASSUMPTION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tamer\DOS\TEMP\GPTLBX9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38472;&#23459;&#37051;\99&#39044;&#31639;&#36164;&#26009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013&#24180;&#37096;&#38376;&#39044;&#31639;&#65288;&#25253;&#20154;&#22823;&#65289;\&#22797;&#20214;%20&#32929;&#23460;&#19978;&#25253;\&#20892;&#19994;&#32929;\&#20892;&#19994;&#23616;\&#22797;&#20214;%20&#21531;&#22616;&#21306;&#31246;&#36153;&#25913;&#38761;\2000&#24180;&#36164;&#26009;\98&#24180;&#39044;&#31639;&#36164;&#26009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2001\05&#39044;&#31639;&#26448;&#26009;&#21367;\2001&#24180;&#39044;&#31639;&#65306;&#22522;&#30784;&#26448;&#26009;&#23553;&#38754;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.USER-20190505RW\Desktop\2020&#24180;&#20154;&#20195;&#20250;&#36164;&#26009;\&#23459;&#27721;&#21439;2019&#24180;&#39044;&#31639;&#25910;&#25903;&#25191;&#34892;&#21450;2020&#24180;&#39044;&#31639;&#65288;&#33609;&#26696;&#65289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W-TEO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#REF!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Financ. Overview"/>
      <sheetName val="Toolbox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#REF!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Main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98区乡收入分项目建议数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VVVVa"/>
      <sheetName val="年终收入进度表 "/>
      <sheetName val="区乡支出预算表"/>
      <sheetName val="九七年区乡收入完成情况表 "/>
      <sheetName val="九七年县对区结算表"/>
      <sheetName val="新华区收支总表"/>
      <sheetName val="天生区收支总表"/>
      <sheetName val="双河区收支总表"/>
      <sheetName val="胡家区收支总表"/>
      <sheetName val="樊哙区收支总表"/>
      <sheetName val="土黄区收支总表"/>
      <sheetName val="峰城区收支总表"/>
      <sheetName val="昆池区收支总表"/>
      <sheetName val="南坝区收支总表"/>
      <sheetName val="清溪区收支总表"/>
      <sheetName val="君塘区收支总表"/>
      <sheetName val="蒲江区收支总表"/>
      <sheetName val="东乡镇收支总表"/>
      <sheetName val="人员对比表"/>
      <sheetName val="人员对比表 (2)"/>
      <sheetName val="支出对比表"/>
      <sheetName val="支出明细汇总表"/>
      <sheetName val="东乡镇支出明细表 "/>
      <sheetName val="蒲江区支出明细表 "/>
      <sheetName val="君塘区支出明细表 "/>
      <sheetName val="清溪区支出明细表 "/>
      <sheetName val="南坝区支出明细表 "/>
      <sheetName val="昆池区支出明细表 "/>
      <sheetName val="峰城区支出明细表 "/>
      <sheetName val="土黄区支出明细表 "/>
      <sheetName val="樊哙区支出明细表 "/>
      <sheetName val="胡家区支出明细表 "/>
      <sheetName val="双河区支出明细表 "/>
      <sheetName val="天生区支出明细表 "/>
      <sheetName val="新华区支出明细表 "/>
      <sheetName val="支出汇总表"/>
      <sheetName val="收入汇总表"/>
      <sheetName val="九七年区乡收入完成情况表"/>
      <sheetName val="98年区乡收入预算建议"/>
      <sheetName val="98年区乡财政体制计算表 (附表)"/>
      <sheetName val="98年区乡财政体制计算表 "/>
      <sheetName val="98区乡收入分项目建议数"/>
      <sheetName val="99年区乡收入分项目建议数"/>
      <sheetName val="98年财政收入建议数"/>
      <sheetName val="97年区乡未及时上划资金占用费"/>
      <sheetName val="94年来区乡财政供给人员情况表"/>
      <sheetName val="laroux"/>
      <sheetName val="东乡镇支出明细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Open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Toolbox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.1R-Shou COP Gf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POWER ASSUMPTIONS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Toolbox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VVVVVa"/>
      <sheetName val="新华区收支总表"/>
      <sheetName val="天生区收支总表"/>
      <sheetName val="双河区收支总表"/>
      <sheetName val="胡家区收支总表"/>
      <sheetName val="樊哙区收支总表"/>
      <sheetName val="土黄区收支总表"/>
      <sheetName val="峰城区收支总表"/>
      <sheetName val="昆池区收支总表"/>
      <sheetName val="南坝区收支总表"/>
      <sheetName val="清溪区收支总表"/>
      <sheetName val="君塘区收支总表"/>
      <sheetName val="蒲江区收支总表"/>
      <sheetName val="东乡镇收支总表"/>
      <sheetName val="人员对比表"/>
      <sheetName val="人员对比表 (2)"/>
      <sheetName val="支出对比表"/>
      <sheetName val="支出明细汇总表"/>
      <sheetName val="东乡镇支出明细表 "/>
      <sheetName val="蒲江区支出明细表 "/>
      <sheetName val="君塘区支出明细表 "/>
      <sheetName val="清溪区支出明细表 "/>
      <sheetName val="南坝区支出明细表 "/>
      <sheetName val="昆池区支出明细表 "/>
      <sheetName val="峰城区支出明细表 "/>
      <sheetName val="土黄区支出明细表 "/>
      <sheetName val="樊哙区支出明细表 "/>
      <sheetName val="胡家区支出明细表 "/>
      <sheetName val="双河区支出明细表 "/>
      <sheetName val="天生区支出明细表 "/>
      <sheetName val="新华区支出明细表 "/>
      <sheetName val="支出汇总表"/>
      <sheetName val="收入汇总表"/>
      <sheetName val="Y9701"/>
      <sheetName val="Y9701-"/>
      <sheetName val="Y9701J"/>
      <sheetName val="Y9701SZJ"/>
      <sheetName val="98年支出分析表 (2)"/>
      <sheetName val="98年支出预算明细"/>
      <sheetName val="94年来区乡财政供给人员情况表"/>
      <sheetName val="98年收支建议数（附表）"/>
      <sheetName val="九七年区乡收入完成情况表"/>
      <sheetName val="94-98年区乡收入完成情况"/>
      <sheetName val="94-98年区乡财力计算表"/>
      <sheetName val="99年收支建议数 "/>
      <sheetName val="99年财政收入建议数"/>
      <sheetName val="99年区乡收入分项目建议数"/>
      <sheetName val="99年收支预算总表"/>
      <sheetName val="99年支出分析表"/>
      <sheetName val="98年区乡收入预算建议"/>
      <sheetName val="99年区乡财政体制计算表 "/>
      <sheetName val="98区乡收入分项目建议数"/>
      <sheetName val="98年区乡未及时上划资金占用费"/>
      <sheetName val="一般预算简表"/>
      <sheetName val="一般预算总表"/>
      <sheetName val="一般预算明细表"/>
      <sheetName val="基金预算简表"/>
      <sheetName val="收入基数表"/>
      <sheetName val="收入因素表"/>
      <sheetName val="支出因素表"/>
      <sheetName val="预算封面"/>
      <sheetName val="98年支出分析表"/>
      <sheetName val="99年支出与上年对比表"/>
      <sheetName val="县本级财力计算表"/>
      <sheetName val="99年县本供给人员表"/>
      <sheetName val="99年支出分析表(第一次削减)"/>
      <sheetName val="99年支出分析表(第二次削减)"/>
      <sheetName val="99年支出分析表(对比表)"/>
      <sheetName val="99年支出预算明细表(保留元)"/>
      <sheetName val="99年支出预算明细表（保留百元）"/>
      <sheetName val="#REF!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98区乡收入建议数"/>
      <sheetName val="98年预算资料"/>
    </sheetNames>
    <definedNames>
      <definedName name="金融办"/>
    </definedNames>
    <sheetDataSet>
      <sheetData sheetId="0" refreshError="1"/>
      <sheetData sheetId="1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封面 (2)"/>
      <sheetName val="封面 (3)"/>
      <sheetName val="封面 (4)"/>
      <sheetName val="封面 (5)"/>
      <sheetName val="98区乡收入建议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Sheet1"/>
      <sheetName val="1公共预算收入"/>
      <sheetName val="2公共预算支出"/>
      <sheetName val="3公共收支平衡"/>
      <sheetName val="4上级转移支付"/>
      <sheetName val="5政府经济分类表"/>
      <sheetName val="6一般债务余额"/>
      <sheetName val="7基金收入"/>
      <sheetName val="8基金支出"/>
      <sheetName val="9基金平衡"/>
      <sheetName val="10专项债务余额 "/>
      <sheetName val="11国资收入"/>
      <sheetName val="12国资支出 "/>
      <sheetName val="13社保基金收入 "/>
      <sheetName val="14社保基金支出"/>
      <sheetName val="15社保结余 "/>
      <sheetName val="16政府性债务余额"/>
      <sheetName val="Sheet2"/>
      <sheetName val="17公共预算收入"/>
      <sheetName val="18公共预算支出"/>
      <sheetName val="19公共预算平衡"/>
      <sheetName val="20上级转移支付"/>
      <sheetName val="21政府经济分类表"/>
      <sheetName val="22基金收入"/>
      <sheetName val="23基金支出"/>
      <sheetName val="24基金平衡"/>
      <sheetName val="25国资收入"/>
      <sheetName val="26国资支出 "/>
      <sheetName val="27社保基金收入"/>
      <sheetName val="28社保基金支出"/>
      <sheetName val="29社保基金结余"/>
      <sheetName val="30还款计划"/>
    </sheetNames>
    <definedNames>
      <definedName name="Module.Prix_SMC" refersTo="=封面!#REF!" sheetId="13"/>
      <definedName name="Prix_SMC" refersTo="=封面!#REF!" sheetId="13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F31"/>
  <sheetViews>
    <sheetView showGridLines="0" tabSelected="1" workbookViewId="0">
      <selection activeCell="H1" sqref="H$1:H$1048576"/>
    </sheetView>
  </sheetViews>
  <sheetFormatPr defaultColWidth="9" defaultRowHeight="19.5" customHeight="1" outlineLevelCol="5"/>
  <cols>
    <col min="1" max="1" width="36.625" style="1" customWidth="1"/>
    <col min="2" max="2" width="16.375" style="1" customWidth="1"/>
    <col min="3" max="3" width="17.25" style="1" customWidth="1"/>
    <col min="4" max="4" width="14.875" style="1" customWidth="1"/>
    <col min="5" max="5" width="13.375" style="1" customWidth="1"/>
    <col min="6" max="6" width="11.75" style="1" customWidth="1"/>
    <col min="7" max="7" width="11.5" style="1"/>
    <col min="8" max="253" width="9" style="1"/>
  </cols>
  <sheetData>
    <row r="2" ht="38.25" customHeight="1" spans="1:6">
      <c r="A2" s="2" t="s">
        <v>0</v>
      </c>
      <c r="B2" s="2"/>
      <c r="C2" s="2"/>
      <c r="D2" s="2"/>
      <c r="E2" s="2"/>
      <c r="F2" s="2"/>
    </row>
    <row r="3" ht="24" customHeight="1" spans="1:6">
      <c r="A3" s="3"/>
      <c r="B3" s="3"/>
      <c r="C3" s="3"/>
      <c r="D3" s="4"/>
      <c r="E3" s="4"/>
      <c r="F3" s="5" t="s">
        <v>1</v>
      </c>
    </row>
    <row r="4" ht="32.25" customHeight="1" spans="1:6">
      <c r="A4" s="6" t="s">
        <v>2</v>
      </c>
      <c r="B4" s="6" t="s">
        <v>3</v>
      </c>
      <c r="C4" s="6" t="s">
        <v>4</v>
      </c>
      <c r="D4" s="6" t="s">
        <v>5</v>
      </c>
      <c r="E4" s="7" t="s">
        <v>6</v>
      </c>
      <c r="F4" s="8" t="s">
        <v>7</v>
      </c>
    </row>
    <row r="5" ht="21.75" customHeight="1" spans="1:6">
      <c r="A5" s="9" t="s">
        <v>8</v>
      </c>
      <c r="B5" s="10">
        <f>SUM(B6:B21)</f>
        <v>250000</v>
      </c>
      <c r="C5" s="10">
        <f>SUM(C6:C21)</f>
        <v>210000</v>
      </c>
      <c r="D5" s="10">
        <f>SUM(D6:D21)</f>
        <v>210279</v>
      </c>
      <c r="E5" s="11">
        <f>D5/C5*100</f>
        <v>100.132857142857</v>
      </c>
      <c r="F5" s="11">
        <v>127.478902953586</v>
      </c>
    </row>
    <row r="6" ht="21.75" customHeight="1" spans="1:6">
      <c r="A6" s="12" t="s">
        <v>9</v>
      </c>
      <c r="B6" s="13">
        <v>114300</v>
      </c>
      <c r="C6" s="13">
        <v>94750</v>
      </c>
      <c r="D6" s="14">
        <v>90307</v>
      </c>
      <c r="E6" s="15">
        <f>D6/C6*100</f>
        <v>95.3108179419525</v>
      </c>
      <c r="F6" s="15">
        <v>137.150884653353</v>
      </c>
    </row>
    <row r="7" ht="21.75" customHeight="1" spans="1:6">
      <c r="A7" s="12" t="s">
        <v>10</v>
      </c>
      <c r="B7" s="13">
        <v>30000</v>
      </c>
      <c r="C7" s="13">
        <v>23100</v>
      </c>
      <c r="D7" s="14">
        <v>23941</v>
      </c>
      <c r="E7" s="15">
        <f t="shared" ref="E7:E31" si="0">D7/C7*100</f>
        <v>103.640692640693</v>
      </c>
      <c r="F7" s="15">
        <v>127.061883027279</v>
      </c>
    </row>
    <row r="8" ht="21.75" customHeight="1" spans="1:6">
      <c r="A8" s="12" t="s">
        <v>11</v>
      </c>
      <c r="B8" s="13"/>
      <c r="C8" s="13"/>
      <c r="D8" s="14"/>
      <c r="E8" s="15"/>
      <c r="F8" s="15"/>
    </row>
    <row r="9" ht="21.75" customHeight="1" spans="1:6">
      <c r="A9" s="12" t="s">
        <v>12</v>
      </c>
      <c r="B9" s="13">
        <v>3000</v>
      </c>
      <c r="C9" s="13">
        <v>3500</v>
      </c>
      <c r="D9" s="14">
        <v>3725</v>
      </c>
      <c r="E9" s="15">
        <f t="shared" si="0"/>
        <v>106.428571428571</v>
      </c>
      <c r="F9" s="15">
        <v>133.464707989968</v>
      </c>
    </row>
    <row r="10" ht="21.75" customHeight="1" spans="1:6">
      <c r="A10" s="12" t="s">
        <v>13</v>
      </c>
      <c r="B10" s="13">
        <v>50000</v>
      </c>
      <c r="C10" s="13">
        <v>41500</v>
      </c>
      <c r="D10" s="14">
        <v>43295</v>
      </c>
      <c r="E10" s="15">
        <f t="shared" si="0"/>
        <v>104.325301204819</v>
      </c>
      <c r="F10" s="15">
        <v>132.558709163835</v>
      </c>
    </row>
    <row r="11" ht="21.75" customHeight="1" spans="1:6">
      <c r="A11" s="12" t="s">
        <v>14</v>
      </c>
      <c r="B11" s="13">
        <v>10500</v>
      </c>
      <c r="C11" s="13">
        <v>10590</v>
      </c>
      <c r="D11" s="14">
        <v>10367</v>
      </c>
      <c r="E11" s="15">
        <f t="shared" si="0"/>
        <v>97.8942398489141</v>
      </c>
      <c r="F11" s="15">
        <v>143.866222592284</v>
      </c>
    </row>
    <row r="12" ht="21.75" customHeight="1" spans="1:6">
      <c r="A12" s="12" t="s">
        <v>15</v>
      </c>
      <c r="B12" s="13">
        <v>2000</v>
      </c>
      <c r="C12" s="13">
        <v>2400</v>
      </c>
      <c r="D12" s="14">
        <v>3139</v>
      </c>
      <c r="E12" s="15">
        <f t="shared" si="0"/>
        <v>130.791666666667</v>
      </c>
      <c r="F12" s="15">
        <v>171.249318057829</v>
      </c>
    </row>
    <row r="13" ht="21.75" customHeight="1" spans="1:6">
      <c r="A13" s="12" t="s">
        <v>16</v>
      </c>
      <c r="B13" s="13">
        <v>2700</v>
      </c>
      <c r="C13" s="13">
        <v>2700</v>
      </c>
      <c r="D13" s="14">
        <v>2574</v>
      </c>
      <c r="E13" s="15">
        <f t="shared" si="0"/>
        <v>95.3333333333333</v>
      </c>
      <c r="F13" s="15">
        <v>105.31914893617</v>
      </c>
    </row>
    <row r="14" ht="21.75" customHeight="1" spans="1:6">
      <c r="A14" s="12" t="s">
        <v>17</v>
      </c>
      <c r="B14" s="13">
        <v>3500</v>
      </c>
      <c r="C14" s="13">
        <v>3750</v>
      </c>
      <c r="D14" s="14">
        <v>4124</v>
      </c>
      <c r="E14" s="15">
        <f t="shared" si="0"/>
        <v>109.973333333333</v>
      </c>
      <c r="F14" s="15">
        <v>119.156313204276</v>
      </c>
    </row>
    <row r="15" ht="21.75" customHeight="1" spans="1:6">
      <c r="A15" s="12" t="s">
        <v>18</v>
      </c>
      <c r="B15" s="13">
        <v>9500</v>
      </c>
      <c r="C15" s="13">
        <v>5000</v>
      </c>
      <c r="D15" s="14">
        <v>11256</v>
      </c>
      <c r="E15" s="15">
        <f t="shared" si="0"/>
        <v>225.12</v>
      </c>
      <c r="F15" s="15">
        <v>140.612117426608</v>
      </c>
    </row>
    <row r="16" ht="21.75" customHeight="1" spans="1:6">
      <c r="A16" s="12" t="s">
        <v>19</v>
      </c>
      <c r="B16" s="13">
        <v>1800</v>
      </c>
      <c r="C16" s="13">
        <v>1700</v>
      </c>
      <c r="D16" s="14">
        <v>1725</v>
      </c>
      <c r="E16" s="15">
        <f t="shared" si="0"/>
        <v>101.470588235294</v>
      </c>
      <c r="F16" s="15">
        <v>106.415792720543</v>
      </c>
    </row>
    <row r="17" ht="21.75" customHeight="1" spans="1:6">
      <c r="A17" s="12" t="s">
        <v>20</v>
      </c>
      <c r="B17" s="13">
        <v>2000</v>
      </c>
      <c r="C17" s="13">
        <v>9500</v>
      </c>
      <c r="D17" s="14">
        <v>5043</v>
      </c>
      <c r="E17" s="15">
        <f t="shared" si="0"/>
        <v>53.0842105263158</v>
      </c>
      <c r="F17" s="15">
        <v>660.078534031414</v>
      </c>
    </row>
    <row r="18" ht="21.75" customHeight="1" spans="1:6">
      <c r="A18" s="12" t="s">
        <v>21</v>
      </c>
      <c r="B18" s="13">
        <v>20000</v>
      </c>
      <c r="C18" s="13">
        <v>11000</v>
      </c>
      <c r="D18" s="14">
        <v>10128</v>
      </c>
      <c r="E18" s="15">
        <f t="shared" si="0"/>
        <v>92.0727272727273</v>
      </c>
      <c r="F18" s="15">
        <v>53.7865108868826</v>
      </c>
    </row>
    <row r="19" ht="21.75" customHeight="1" spans="1:6">
      <c r="A19" s="12" t="s">
        <v>22</v>
      </c>
      <c r="B19" s="13">
        <v>50</v>
      </c>
      <c r="C19" s="13">
        <v>10</v>
      </c>
      <c r="D19" s="14">
        <v>68</v>
      </c>
      <c r="E19" s="15">
        <f t="shared" si="0"/>
        <v>680</v>
      </c>
      <c r="F19" s="15">
        <v>755.555555555556</v>
      </c>
    </row>
    <row r="20" ht="21.75" customHeight="1" spans="1:6">
      <c r="A20" s="12" t="s">
        <v>23</v>
      </c>
      <c r="B20" s="13">
        <v>650</v>
      </c>
      <c r="C20" s="13">
        <v>500</v>
      </c>
      <c r="D20" s="14">
        <v>588</v>
      </c>
      <c r="E20" s="15">
        <f t="shared" si="0"/>
        <v>117.6</v>
      </c>
      <c r="F20" s="15">
        <v>99.830220713073</v>
      </c>
    </row>
    <row r="21" ht="21.75" customHeight="1" spans="1:6">
      <c r="A21" s="12" t="s">
        <v>24</v>
      </c>
      <c r="B21" s="13"/>
      <c r="C21" s="13"/>
      <c r="D21" s="14">
        <v>-1</v>
      </c>
      <c r="E21" s="15"/>
      <c r="F21" s="15"/>
    </row>
    <row r="22" ht="21.75" customHeight="1" spans="1:6">
      <c r="A22" s="9" t="s">
        <v>25</v>
      </c>
      <c r="B22" s="10">
        <f>SUM(B23:B30)</f>
        <v>100300</v>
      </c>
      <c r="C22" s="10">
        <f>SUM(C23:C30)</f>
        <v>140300</v>
      </c>
      <c r="D22" s="10">
        <f>SUM(D23:D30)</f>
        <v>140057</v>
      </c>
      <c r="E22" s="11">
        <f t="shared" si="0"/>
        <v>99.8267997148967</v>
      </c>
      <c r="F22" s="11">
        <v>132.669937859958</v>
      </c>
    </row>
    <row r="23" ht="21.75" customHeight="1" spans="1:6">
      <c r="A23" s="16" t="s">
        <v>26</v>
      </c>
      <c r="B23" s="13">
        <v>8900</v>
      </c>
      <c r="C23" s="13">
        <v>8900</v>
      </c>
      <c r="D23" s="14">
        <v>9494</v>
      </c>
      <c r="E23" s="15">
        <f t="shared" si="0"/>
        <v>106.674157303371</v>
      </c>
      <c r="F23" s="15">
        <v>68.0817497310864</v>
      </c>
    </row>
    <row r="24" ht="21.75" customHeight="1" spans="1:6">
      <c r="A24" s="16" t="s">
        <v>27</v>
      </c>
      <c r="B24" s="13">
        <v>12200</v>
      </c>
      <c r="C24" s="13">
        <v>12200</v>
      </c>
      <c r="D24" s="14">
        <v>5707</v>
      </c>
      <c r="E24" s="15">
        <f t="shared" si="0"/>
        <v>46.7786885245902</v>
      </c>
      <c r="F24" s="15">
        <v>50.8554624844056</v>
      </c>
    </row>
    <row r="25" ht="21.75" customHeight="1" spans="1:6">
      <c r="A25" s="16" t="s">
        <v>28</v>
      </c>
      <c r="B25" s="13">
        <v>7500</v>
      </c>
      <c r="C25" s="13">
        <v>7500</v>
      </c>
      <c r="D25" s="14">
        <v>10481</v>
      </c>
      <c r="E25" s="15">
        <f t="shared" si="0"/>
        <v>139.746666666667</v>
      </c>
      <c r="F25" s="15">
        <v>102.906234658812</v>
      </c>
    </row>
    <row r="26" ht="21.75" customHeight="1" spans="1:6">
      <c r="A26" s="16" t="s">
        <v>29</v>
      </c>
      <c r="B26" s="13"/>
      <c r="C26" s="13"/>
      <c r="D26" s="14"/>
      <c r="E26" s="15"/>
      <c r="F26" s="15"/>
    </row>
    <row r="27" ht="21.75" customHeight="1" spans="1:6">
      <c r="A27" s="16" t="s">
        <v>30</v>
      </c>
      <c r="B27" s="13">
        <v>60300</v>
      </c>
      <c r="C27" s="13">
        <v>100300</v>
      </c>
      <c r="D27" s="14">
        <v>110125</v>
      </c>
      <c r="E27" s="15">
        <f t="shared" si="0"/>
        <v>109.795613160518</v>
      </c>
      <c r="F27" s="15">
        <v>186.286284593004</v>
      </c>
    </row>
    <row r="28" ht="21.75" customHeight="1" spans="1:6">
      <c r="A28" s="16" t="s">
        <v>31</v>
      </c>
      <c r="B28" s="13"/>
      <c r="C28" s="13"/>
      <c r="D28" s="14"/>
      <c r="E28" s="15"/>
      <c r="F28" s="15"/>
    </row>
    <row r="29" ht="21.75" customHeight="1" spans="1:6">
      <c r="A29" s="16" t="s">
        <v>32</v>
      </c>
      <c r="B29" s="13">
        <v>650</v>
      </c>
      <c r="C29" s="13">
        <v>650</v>
      </c>
      <c r="D29" s="14">
        <v>617</v>
      </c>
      <c r="E29" s="15">
        <f t="shared" si="0"/>
        <v>94.9230769230769</v>
      </c>
      <c r="F29" s="15">
        <v>97.3186119873817</v>
      </c>
    </row>
    <row r="30" ht="21.75" customHeight="1" spans="1:6">
      <c r="A30" s="16" t="s">
        <v>33</v>
      </c>
      <c r="B30" s="13">
        <v>10750</v>
      </c>
      <c r="C30" s="13">
        <v>10750</v>
      </c>
      <c r="D30" s="14">
        <v>3633</v>
      </c>
      <c r="E30" s="15">
        <f t="shared" si="0"/>
        <v>33.7953488372093</v>
      </c>
      <c r="F30" s="15">
        <v>34.7124020638257</v>
      </c>
    </row>
    <row r="31" ht="21.75" customHeight="1" spans="1:6">
      <c r="A31" s="17" t="s">
        <v>34</v>
      </c>
      <c r="B31" s="10">
        <f>B5+B22</f>
        <v>350300</v>
      </c>
      <c r="C31" s="10">
        <f>C5+C22</f>
        <v>350300</v>
      </c>
      <c r="D31" s="10">
        <f>D5+D22</f>
        <v>350336</v>
      </c>
      <c r="E31" s="11">
        <f t="shared" si="0"/>
        <v>100.01027690551</v>
      </c>
      <c r="F31" s="11">
        <v>129.504657696289</v>
      </c>
    </row>
  </sheetData>
  <mergeCells count="1">
    <mergeCell ref="A2:F2"/>
  </mergeCells>
  <printOptions horizontalCentered="1"/>
  <pageMargins left="0.551181102362205" right="0.551181102362205" top="0.275590551181102" bottom="0.393700787401575" header="0.590551181102362" footer="0.15748031496063"/>
  <pageSetup paperSize="9" scale="84" firstPageNumber="126" orientation="portrait" useFirstPageNumber="1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一般公共预算收入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天狼</cp:lastModifiedBy>
  <dcterms:created xsi:type="dcterms:W3CDTF">2020-08-25T01:37:00Z</dcterms:created>
  <dcterms:modified xsi:type="dcterms:W3CDTF">2023-10-25T03:09:00Z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376E97D7D1F74CDCBA4083993F072DFE</vt:lpwstr>
  </property>
</Properties>
</file>